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omments1.xml" ContentType="application/vnd.openxmlformats-officedocument.spreadsheetml.comments+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q-fs34-1\IR\ESG\Sustainability Report\SR2020\20 Для публикации на сайте\"/>
    </mc:Choice>
  </mc:AlternateContent>
  <bookViews>
    <workbookView xWindow="0" yWindow="0" windowWidth="28800" windowHeight="11550" tabRatio="820"/>
  </bookViews>
  <sheets>
    <sheet name="Титульный лист" sheetId="9" r:id="rId1"/>
    <sheet name="Общая информация" sheetId="83" r:id="rId2"/>
    <sheet name="Содержание" sheetId="101" r:id="rId3"/>
    <sheet name="Глоссарий" sheetId="85" r:id="rId4"/>
    <sheet name="Политики" sheetId="86" r:id="rId5"/>
    <sheet name="Отчёты" sheetId="87" r:id="rId6"/>
    <sheet name="Цели Группы" sheetId="88" r:id="rId7"/>
    <sheet name="Структура корп. управления" sheetId="92" r:id="rId8"/>
    <sheet name="Корпоративное управление" sheetId="93" r:id="rId9"/>
    <sheet name="Экономические показатели" sheetId="94" r:id="rId10"/>
    <sheet name="Этика и добросовестность" sheetId="15" r:id="rId11"/>
    <sheet name="Цепочка поставок" sheetId="69" r:id="rId12"/>
    <sheet name="Климатические показатели " sheetId="77" r:id="rId13"/>
    <sheet name="Климатические цели" sheetId="78" r:id="rId14"/>
    <sheet name="Управление энергоснабжением" sheetId="72" r:id="rId15"/>
    <sheet name="Загрязнение воздуха" sheetId="95" r:id="rId16"/>
    <sheet name="Водные ресурсы" sheetId="96" r:id="rId17"/>
    <sheet name="Отходы" sheetId="97" r:id="rId18"/>
    <sheet name="Шламы и восстановление земель" sheetId="98" r:id="rId19"/>
    <sheet name="Биоразнообразие" sheetId="99" r:id="rId20"/>
    <sheet name="Персонал" sheetId="82" r:id="rId21"/>
    <sheet name="ОТиПБ" sheetId="68" r:id="rId22"/>
    <sheet name="Сообщества" sheetId="55" r:id="rId23"/>
    <sheet name="GRI" sheetId="91" r:id="rId24"/>
    <sheet name="SASB" sheetId="100" r:id="rId25"/>
    <sheet name="TCFD" sheetId="90" r:id="rId26"/>
    <sheet name="SDGs" sheetId="32" r:id="rId27"/>
    <sheet name="Контактная информация" sheetId="45" r:id="rId28"/>
  </sheets>
  <definedNames>
    <definedName name="_ftn1" localSheetId="15">'Загрязнение воздуха'!$A$22</definedName>
    <definedName name="_ftn1" localSheetId="20">Персонал!$A$227</definedName>
    <definedName name="_ftn2" localSheetId="15">'Загрязнение воздуха'!$A$13</definedName>
    <definedName name="_ftn3" localSheetId="20">Персонал!#REF!</definedName>
    <definedName name="_ftnref1" localSheetId="15">'Загрязнение воздуха'!$A$16</definedName>
    <definedName name="_ftnref1" localSheetId="20">Персонал!$D$209</definedName>
    <definedName name="_ftnref2" localSheetId="16">'Водные ресурсы'!$D$11</definedName>
    <definedName name="_ftnref3" localSheetId="20">Персонал!#REF!</definedName>
    <definedName name="_Hlk72491544" localSheetId="15">'Загрязнение воздуха'!#REF!</definedName>
    <definedName name="_Hlk73382538" localSheetId="17">Отходы!#REF!</definedName>
    <definedName name="_Hlk73457866" localSheetId="15">'Загрязнение воздуха'!$A$13</definedName>
    <definedName name="_Hlk74936669" localSheetId="20">Персонал!#REF!</definedName>
    <definedName name="_Hlk76552473" localSheetId="14">'Управление энергоснабжением'!$D$75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 i="99" l="1"/>
  <c r="B18" i="99"/>
  <c r="G44" i="94" l="1"/>
  <c r="F44" i="94"/>
  <c r="E44" i="94"/>
  <c r="D44" i="94"/>
  <c r="C44" i="94"/>
  <c r="B44" i="94"/>
  <c r="D53" i="92"/>
  <c r="C53" i="92"/>
  <c r="B53" i="92"/>
  <c r="G173" i="82" l="1"/>
  <c r="F173" i="82"/>
  <c r="E173" i="82"/>
  <c r="D173" i="82"/>
  <c r="C173" i="82"/>
  <c r="B173" i="82"/>
  <c r="F15" i="82"/>
  <c r="D15" i="82"/>
  <c r="D36" i="77" l="1"/>
  <c r="C36" i="77"/>
  <c r="B36" i="77"/>
  <c r="D13" i="55" l="1"/>
  <c r="C13" i="55"/>
  <c r="B13" i="55"/>
  <c r="E12" i="69" l="1"/>
  <c r="F67" i="68"/>
  <c r="D67" i="68"/>
  <c r="B67" i="68"/>
  <c r="G66" i="68"/>
  <c r="E66" i="68"/>
  <c r="C66" i="68"/>
  <c r="G65" i="68"/>
  <c r="E65" i="68"/>
  <c r="C65" i="68"/>
  <c r="G64" i="68"/>
  <c r="E64" i="68"/>
  <c r="C64" i="68"/>
  <c r="G63" i="68"/>
  <c r="E63" i="68"/>
  <c r="C63" i="68"/>
  <c r="G62" i="68"/>
  <c r="E62" i="68"/>
  <c r="C62" i="68"/>
  <c r="J25" i="68"/>
  <c r="G25" i="68"/>
  <c r="D25" i="68"/>
  <c r="E14" i="68"/>
  <c r="B14" i="68"/>
  <c r="H13" i="68"/>
  <c r="E13" i="68"/>
  <c r="B13" i="68"/>
  <c r="J12" i="68"/>
  <c r="G12" i="68"/>
  <c r="D12" i="68"/>
  <c r="G67" i="68" l="1"/>
  <c r="C67" i="68"/>
  <c r="E67" i="68"/>
</calcChain>
</file>

<file path=xl/comments1.xml><?xml version="1.0" encoding="utf-8"?>
<comments xmlns="http://schemas.openxmlformats.org/spreadsheetml/2006/main">
  <authors>
    <author>Р.И.</author>
  </authors>
  <commentList>
    <comment ref="B76" authorId="0" shapeId="0">
      <text>
        <r>
          <rPr>
            <b/>
            <sz val="9"/>
            <color indexed="81"/>
            <rFont val="Tahoma"/>
            <family val="2"/>
            <charset val="204"/>
          </rPr>
          <t>Р.И.:</t>
        </r>
        <r>
          <rPr>
            <sz val="9"/>
            <color indexed="81"/>
            <rFont val="Tahoma"/>
            <family val="2"/>
            <charset val="204"/>
          </rPr>
          <t xml:space="preserve">
Приведенная формула расчета LTIFR не соответствует фактически используемой: вместо "Общее время нетрудоспособности" используется "Кол-во пострадавших в НС, включая случаи со смертельным исходом"</t>
        </r>
      </text>
    </comment>
  </commentList>
</comments>
</file>

<file path=xl/sharedStrings.xml><?xml version="1.0" encoding="utf-8"?>
<sst xmlns="http://schemas.openxmlformats.org/spreadsheetml/2006/main" count="3211" uniqueCount="2248">
  <si>
    <t>%</t>
  </si>
  <si>
    <t>MM3</t>
  </si>
  <si>
    <t>GRI 102-22</t>
  </si>
  <si>
    <t>USD</t>
  </si>
  <si>
    <t>EM-MM-310a.1</t>
  </si>
  <si>
    <t>35-45</t>
  </si>
  <si>
    <t>46-55</t>
  </si>
  <si>
    <t>56-65</t>
  </si>
  <si>
    <t>65+</t>
  </si>
  <si>
    <t>56+</t>
  </si>
  <si>
    <t>En+ Group</t>
  </si>
  <si>
    <t>30-50</t>
  </si>
  <si>
    <t>RUB</t>
  </si>
  <si>
    <t>GRI 102-1</t>
  </si>
  <si>
    <t>GRI 102-2</t>
  </si>
  <si>
    <t>GRI 102-3</t>
  </si>
  <si>
    <t>GRI 102-4</t>
  </si>
  <si>
    <t>GRI 102-5</t>
  </si>
  <si>
    <t>GRI 102-6</t>
  </si>
  <si>
    <t>GRI 102-7</t>
  </si>
  <si>
    <t>GRI 102-8</t>
  </si>
  <si>
    <t>GRI 102-9</t>
  </si>
  <si>
    <t>GRI 102-10</t>
  </si>
  <si>
    <t>GRI 102-11</t>
  </si>
  <si>
    <t>GRI 102-12</t>
  </si>
  <si>
    <t>GRI 102-13</t>
  </si>
  <si>
    <t>GRI 102-14</t>
  </si>
  <si>
    <t>GRI 102-15</t>
  </si>
  <si>
    <t>GRI 102-16</t>
  </si>
  <si>
    <t>GRI 102-17</t>
  </si>
  <si>
    <t>GRI 102-18</t>
  </si>
  <si>
    <t>GRI 102-20</t>
  </si>
  <si>
    <t>GRI 102-23</t>
  </si>
  <si>
    <t>GRI 102-24</t>
  </si>
  <si>
    <t>GRI 102-25</t>
  </si>
  <si>
    <t>GRI 102-26</t>
  </si>
  <si>
    <t>GRI 102-27</t>
  </si>
  <si>
    <t>GRI 102-29</t>
  </si>
  <si>
    <t>GRI 102-30</t>
  </si>
  <si>
    <t>GRI 102-32</t>
  </si>
  <si>
    <t>GRI 102-35</t>
  </si>
  <si>
    <t>GRI 102-36</t>
  </si>
  <si>
    <t>GRI 102-40</t>
  </si>
  <si>
    <t>GRI 102-41</t>
  </si>
  <si>
    <t>GRI 102-42</t>
  </si>
  <si>
    <t>GRI 102-43</t>
  </si>
  <si>
    <t>GRI 102-44</t>
  </si>
  <si>
    <t>GRI 102-45</t>
  </si>
  <si>
    <t>GRI 102-46</t>
  </si>
  <si>
    <t>GRI 102-47</t>
  </si>
  <si>
    <t>GRI 102-48</t>
  </si>
  <si>
    <t>GRI 102-49</t>
  </si>
  <si>
    <t>GRI 102-50</t>
  </si>
  <si>
    <t>GRI 102-51</t>
  </si>
  <si>
    <t>GRI 102-52</t>
  </si>
  <si>
    <t>GRI 102-53</t>
  </si>
  <si>
    <t>GRI 102-54</t>
  </si>
  <si>
    <t>GRI 102-55</t>
  </si>
  <si>
    <t>GRI 102-56</t>
  </si>
  <si>
    <t>GRI 103-1</t>
  </si>
  <si>
    <t>GRI 103-2</t>
  </si>
  <si>
    <t>GRI 201-1</t>
  </si>
  <si>
    <t>GRI 201-2</t>
  </si>
  <si>
    <t>GRI 201-4</t>
  </si>
  <si>
    <t>GRI 202-1</t>
  </si>
  <si>
    <t>GRI 202-2</t>
  </si>
  <si>
    <t>GRI 203-1</t>
  </si>
  <si>
    <t>GRI 203-2</t>
  </si>
  <si>
    <t>GRI 204-1</t>
  </si>
  <si>
    <t>GRI 205-1</t>
  </si>
  <si>
    <t>GRI 205-2</t>
  </si>
  <si>
    <t>GRI 302-1</t>
  </si>
  <si>
    <t>GRI 302-4</t>
  </si>
  <si>
    <t>GRI 303-3</t>
  </si>
  <si>
    <t>GRI 303-4</t>
  </si>
  <si>
    <t>GRI 304-1</t>
  </si>
  <si>
    <t>GRI 304-3</t>
  </si>
  <si>
    <t>GRI 305-1</t>
  </si>
  <si>
    <t>GRI 305-2</t>
  </si>
  <si>
    <t>GRI 305-5</t>
  </si>
  <si>
    <t>GRI 305-7</t>
  </si>
  <si>
    <t>GRI 306-2</t>
  </si>
  <si>
    <t>GRI 306-3</t>
  </si>
  <si>
    <t>GRI 306-4</t>
  </si>
  <si>
    <t>GRI 307-1</t>
  </si>
  <si>
    <t>GRI 308-1</t>
  </si>
  <si>
    <t>GRI 401-1</t>
  </si>
  <si>
    <t>GRI 401-2</t>
  </si>
  <si>
    <t>GRI 403-1</t>
  </si>
  <si>
    <t>GRI 403-2</t>
  </si>
  <si>
    <t>GRI 403-3</t>
  </si>
  <si>
    <t>GRI 403-5</t>
  </si>
  <si>
    <t>GRI 403-6</t>
  </si>
  <si>
    <t>GRI 403-7</t>
  </si>
  <si>
    <t>GRI 403-9</t>
  </si>
  <si>
    <t>GRI 403-10</t>
  </si>
  <si>
    <t>GRI 404-2</t>
  </si>
  <si>
    <t>GRI 405-1</t>
  </si>
  <si>
    <t>GRI 408-1</t>
  </si>
  <si>
    <t>GRI 409-1</t>
  </si>
  <si>
    <t>GRI 413-1</t>
  </si>
  <si>
    <t>GRI 414-1</t>
  </si>
  <si>
    <t>GRI 417-1</t>
  </si>
  <si>
    <t>GRI 417-2</t>
  </si>
  <si>
    <t>GRI 419-1</t>
  </si>
  <si>
    <t>GRI EU</t>
  </si>
  <si>
    <t>EU1</t>
  </si>
  <si>
    <t>EU2</t>
  </si>
  <si>
    <t>GRI MM</t>
  </si>
  <si>
    <t>MM1</t>
  </si>
  <si>
    <t>EM-MM-110a.1</t>
  </si>
  <si>
    <t>EM-MM-110a.2</t>
  </si>
  <si>
    <t>EM-MM-120a.1</t>
  </si>
  <si>
    <t>EM-MM-130a.1</t>
  </si>
  <si>
    <t>EM-MM-140a.1</t>
  </si>
  <si>
    <t>EM-MM-140a.2</t>
  </si>
  <si>
    <t>EM-MM-150a.1</t>
  </si>
  <si>
    <t>EM-MM-150a.2</t>
  </si>
  <si>
    <t>EM-MM-160a.1</t>
  </si>
  <si>
    <t>EM-MM-160a.2</t>
  </si>
  <si>
    <t>EM-MM-210a.1</t>
  </si>
  <si>
    <t>EM-MM-210a.3</t>
  </si>
  <si>
    <t>EM-MM-210b.1</t>
  </si>
  <si>
    <t>EM-MM-310a.2</t>
  </si>
  <si>
    <t>EM-MM-320a.1</t>
  </si>
  <si>
    <t>EM-MM-510a.1</t>
  </si>
  <si>
    <t>EM-MM-510a.2</t>
  </si>
  <si>
    <t>EM-MM-000.A</t>
  </si>
  <si>
    <t>EM-MM-000.B</t>
  </si>
  <si>
    <t>IF-EU-110a.1</t>
  </si>
  <si>
    <t>IF-EU-110a.2</t>
  </si>
  <si>
    <t>IF-EU-110a.3</t>
  </si>
  <si>
    <t>IF-EU-110a.4</t>
  </si>
  <si>
    <t>IF-EU-120a.1</t>
  </si>
  <si>
    <t>IF-EU-140a.1</t>
  </si>
  <si>
    <t>IF-EU-140a.2</t>
  </si>
  <si>
    <t>IF-EU-140a.3</t>
  </si>
  <si>
    <t>IF-EU-150a.1</t>
  </si>
  <si>
    <t>IF-EU-150a.2</t>
  </si>
  <si>
    <t>IF-EU-240a.1</t>
  </si>
  <si>
    <t>IF-EU-240a.2</t>
  </si>
  <si>
    <t>IF-EU-320a.1</t>
  </si>
  <si>
    <t>IF-EU-420a.1</t>
  </si>
  <si>
    <t>IF-EU-420a.2</t>
  </si>
  <si>
    <t>IF-EU-420a.3</t>
  </si>
  <si>
    <t>IF-EU-540a.1</t>
  </si>
  <si>
    <t>IF-EU-540a.2</t>
  </si>
  <si>
    <t>IF-EU-550a.1</t>
  </si>
  <si>
    <t>IF-EU-000.C</t>
  </si>
  <si>
    <t>IF-EU-000.D</t>
  </si>
  <si>
    <t>IF-EU-000.E</t>
  </si>
  <si>
    <t>Tel: +7 495 642 7937</t>
  </si>
  <si>
    <t>Email: ir@enplus.ru</t>
  </si>
  <si>
    <t>Email: press-center@enplus.ru</t>
  </si>
  <si>
    <t>GRI 303, GRI 304, GRI 306</t>
  </si>
  <si>
    <t>GRI 302</t>
  </si>
  <si>
    <t>GRI 201, GRI 203, GRI 404, GRI 204 GRI 102, GRI 202, GRI 401, GRI 405, GRI 408, GRI 409, GRI 403, GRI414</t>
  </si>
  <si>
    <t>GRI 302, GRI 303, GRI 305, GRI 306, GRI 417</t>
  </si>
  <si>
    <t>GRI 302, GRI 305</t>
  </si>
  <si>
    <t>GRI 304, GRI 305</t>
  </si>
  <si>
    <t>GRI 102-31</t>
  </si>
  <si>
    <t>GRI 102-33</t>
  </si>
  <si>
    <t>GRI 303-1</t>
  </si>
  <si>
    <t>GRI 303-2</t>
  </si>
  <si>
    <t>GRI 303-5</t>
  </si>
  <si>
    <t>GRI 305-4</t>
  </si>
  <si>
    <t>GRI 306-1</t>
  </si>
  <si>
    <t>GRI 306-5</t>
  </si>
  <si>
    <t>GRI 403-4</t>
  </si>
  <si>
    <t>GRI 405-2</t>
  </si>
  <si>
    <t>SASB</t>
  </si>
  <si>
    <t>TCFD</t>
  </si>
  <si>
    <t>SDGs</t>
  </si>
  <si>
    <t>GRI</t>
  </si>
  <si>
    <t>n/a</t>
  </si>
  <si>
    <t>N/A</t>
  </si>
  <si>
    <t>2020 </t>
  </si>
  <si>
    <t xml:space="preserve"> </t>
  </si>
  <si>
    <t>№</t>
  </si>
  <si>
    <t>-</t>
  </si>
  <si>
    <t>EM-MM-150a.3</t>
  </si>
  <si>
    <t>EM-MM-160a.3</t>
  </si>
  <si>
    <t>EM-MM-210b.2</t>
  </si>
  <si>
    <t>IF-EU-240a.3</t>
  </si>
  <si>
    <t>IF-EU-240a.4</t>
  </si>
  <si>
    <t>IF-EU-000.A</t>
  </si>
  <si>
    <t>IF-EU-000.B</t>
  </si>
  <si>
    <t>GRI 406-1</t>
  </si>
  <si>
    <t>GRI 407-1</t>
  </si>
  <si>
    <t>EM-MM-210a.2</t>
  </si>
  <si>
    <t>IF-EU-550a.2</t>
  </si>
  <si>
    <t xml:space="preserve">GRI 103-3 </t>
  </si>
  <si>
    <t>GRI 411-1</t>
  </si>
  <si>
    <t>2020 [1]</t>
  </si>
  <si>
    <t>2020 [2]</t>
  </si>
  <si>
    <t>2014 [3]</t>
  </si>
  <si>
    <t>GRI 401, GRI 403, GRI 203, GRI 305, GRI 306</t>
  </si>
  <si>
    <t>GRI 404-1</t>
  </si>
  <si>
    <t>Чтобы оставить отзыв, комментарий или задать вопрос, пожалуйста, используйте указанную ниже контактную информацию:</t>
  </si>
  <si>
    <t>Для инвесторов:</t>
  </si>
  <si>
    <t>Департамент по работе с инвесторами и ESG-вопросам</t>
  </si>
  <si>
    <t>Департамент по связям с общественностью</t>
  </si>
  <si>
    <t>Для СМИ:</t>
  </si>
  <si>
    <t>НАШ ВКЛАД В ДОСТИЖЕНИЕ ЦЕЛЕЙ В ОБЛАСТИ УСТОЙЧИВОГО РАЗВИТИЯ</t>
  </si>
  <si>
    <t>ЦУР</t>
  </si>
  <si>
    <t xml:space="preserve">Соответствующие Стандарты GRI  </t>
  </si>
  <si>
    <t>Цель 3: Хорошее здоровье и благополучие</t>
  </si>
  <si>
    <t>Цель 6: Чистая вода и санитария</t>
  </si>
  <si>
    <t>Цель 7: Недорогостоящая и чистая энергия</t>
  </si>
  <si>
    <t>Цель 8: Достойная работа и экономический рост</t>
  </si>
  <si>
    <t>Цель 12: Ответственное потребление и производство</t>
  </si>
  <si>
    <t>Цель 13: Борьба с изменением климата</t>
  </si>
  <si>
    <r>
      <rPr>
        <b/>
        <sz val="10"/>
        <color theme="1"/>
        <rFont val="Arial"/>
        <family val="2"/>
        <charset val="204"/>
      </rPr>
      <t xml:space="preserve">Наш вклад
</t>
    </r>
    <r>
      <rPr>
        <sz val="10"/>
        <color theme="1"/>
        <rFont val="Arial"/>
        <family val="2"/>
        <charset val="204"/>
      </rPr>
      <t xml:space="preserve">• Мы снижаем наше воздействие на окружающую среду и повышаем эффективность производства
• Мы отслеживаем и сокращаем выбросы ПГ
• Мы разрабатываем и внедряем новые решения для наших производственных процессов 
• Мы поддерживаем восстановление и сохранение природных поглотителей углерода
• Мы стремимся устанавливать амбициозные климатические цели
</t>
    </r>
    <r>
      <rPr>
        <b/>
        <sz val="10"/>
        <color theme="1"/>
        <rFont val="Arial"/>
        <family val="2"/>
        <charset val="204"/>
      </rPr>
      <t xml:space="preserve">Наши проекты и ключевые показатели
</t>
    </r>
    <r>
      <rPr>
        <sz val="10"/>
        <color theme="1"/>
        <rFont val="Arial"/>
        <family val="2"/>
        <charset val="204"/>
      </rPr>
      <t xml:space="preserve">• Сокращение выбросов ПГ на ▼ 11% на наших алюминиевых заводах в 2020 г. по сравнению с базовым уровнем 2014 г. (Металлургический сегмент)
• 1 июля 2020 г. En+ Group объявила о запуске Концепции низкоуглеродного алюминия, в которой изложены обязательства Группы по обеспечению перехода отрасли на низкоуглеродную экономику путём разработки нового класса активов — «зелёного» алюминия
• Мы осуществляем авиалесоохрану более 500 тыс. га леса 
• Мы взяли на себя обязательство достичь нулевого баланса выбросов к 2050 г. и по крайней мере на 35% сократить выбросы ПГ к 2030 </t>
    </r>
    <r>
      <rPr>
        <b/>
        <sz val="10"/>
        <color theme="1"/>
        <rFont val="Arial"/>
        <family val="2"/>
        <charset val="204"/>
      </rPr>
      <t xml:space="preserve">г.
</t>
    </r>
    <r>
      <rPr>
        <i/>
        <sz val="10"/>
        <color theme="1"/>
        <rFont val="Arial"/>
        <family val="2"/>
        <charset val="204"/>
      </rPr>
      <t>Подробнее см. раздел нашего Отчёта об устойчивом развитии «Лидерство в борьбе с изменением климата», стр. 70, «Охрана окружающей среды», стр. 80</t>
    </r>
  </si>
  <si>
    <t xml:space="preserve">Цель 15: Сохранение экосистем суши </t>
  </si>
  <si>
    <t>Цель 17: Партнёрство в интересах устойчивого развития</t>
  </si>
  <si>
    <r>
      <rPr>
        <b/>
        <sz val="10"/>
        <color theme="1"/>
        <rFont val="Arial"/>
        <family val="2"/>
        <charset val="204"/>
      </rPr>
      <t xml:space="preserve">Наш вклад
</t>
    </r>
    <r>
      <rPr>
        <sz val="10"/>
        <color theme="1"/>
        <rFont val="Arial"/>
        <family val="2"/>
        <charset val="204"/>
      </rPr>
      <t xml:space="preserve">• Мы повышаем эффективность использования природных ресурсов
• Мы внедряем технологии более безопасной утилизации отходов и разрабатываем технологии переработки
• Мы обеспечиваем мониторинг и анализ рисков
</t>
    </r>
    <r>
      <rPr>
        <b/>
        <sz val="10"/>
        <color theme="1"/>
        <rFont val="Arial"/>
        <family val="2"/>
        <charset val="204"/>
      </rPr>
      <t xml:space="preserve">Наши проекты и ключевые показатели
</t>
    </r>
    <r>
      <rPr>
        <sz val="10"/>
        <color theme="1"/>
        <rFont val="Arial"/>
        <family val="2"/>
        <charset val="204"/>
      </rPr>
      <t xml:space="preserve">• 0,26 млн т — общий объём опасных отходов, образовавшихся за отчётный период
• Компанией разработан план полного удаления таких отходов со всех предприятий к 2025 г.
</t>
    </r>
    <r>
      <rPr>
        <i/>
        <sz val="10"/>
        <color theme="1"/>
        <rFont val="Arial"/>
        <family val="2"/>
        <charset val="204"/>
      </rPr>
      <t>Подробнее см. раздел нашего Отчёта об устойчивом развитии «Охрана окружающей среды», стр. 80</t>
    </r>
  </si>
  <si>
    <r>
      <rPr>
        <b/>
        <sz val="10"/>
        <color theme="1"/>
        <rFont val="Arial"/>
        <family val="2"/>
        <charset val="204"/>
      </rPr>
      <t xml:space="preserve">Наш вклад
</t>
    </r>
    <r>
      <rPr>
        <sz val="10"/>
        <color theme="1"/>
        <rFont val="Arial"/>
        <family val="2"/>
        <charset val="204"/>
      </rPr>
      <t xml:space="preserve">• Мы предоставляем сотрудникам возможности для обучения и повышения квалификации
• Мы обеспечиваем социокультурное и этническое разнообразие и равенство
• Мы реализуем программы социального обеспечения 
• Мы создаём высокоэффективные рабочие места 
• Мы защищаем права всех наших работников и их семей
• Мы поддерживаем региональное развитие
</t>
    </r>
    <r>
      <rPr>
        <b/>
        <sz val="10"/>
        <color theme="1"/>
        <rFont val="Arial"/>
        <family val="2"/>
        <charset val="204"/>
      </rPr>
      <t xml:space="preserve">Наши проекты и ключевые показатели
</t>
    </r>
    <r>
      <rPr>
        <sz val="10"/>
        <color theme="1"/>
        <rFont val="Arial"/>
        <family val="2"/>
        <charset val="204"/>
      </rPr>
      <t xml:space="preserve">• ок. 90 тыс. сотрудников на конец 2020 г.
• 87,2% — доля сотрудников, охваченных коллективными договорами
99,8% — доля руководителей из числа местного населения 
</t>
    </r>
    <r>
      <rPr>
        <i/>
        <sz val="10"/>
        <color theme="1"/>
        <rFont val="Arial"/>
        <family val="2"/>
        <charset val="204"/>
      </rPr>
      <t>Подробнее см. раздел нашего Отчёта об устойчивом развитии «Управление устойчивым развитием», стр. 34, «Развитие человеческого потенциала», стр. 102</t>
    </r>
  </si>
  <si>
    <r>
      <rPr>
        <b/>
        <sz val="10"/>
        <color theme="1"/>
        <rFont val="Arial"/>
        <family val="2"/>
        <charset val="204"/>
      </rPr>
      <t xml:space="preserve">Наш вклад
</t>
    </r>
    <r>
      <rPr>
        <sz val="10"/>
        <color theme="1"/>
        <rFont val="Arial"/>
        <family val="2"/>
        <charset val="204"/>
      </rPr>
      <t xml:space="preserve">• Мы снижаем наше воздействие на природные водоёмы и пресноводные экосистемы
• Мы отслеживаем и сокращаем общее потребление воды
• Мы отслеживаем и сокращаем сброс сточных вод
• Мы следим за качеством воды 
• Мы проводим научные исследования в сотрудничестве с различными институтами для оценки и сохранения водных ресурсов
</t>
    </r>
    <r>
      <rPr>
        <b/>
        <sz val="10"/>
        <color theme="1"/>
        <rFont val="Arial"/>
        <family val="2"/>
        <charset val="204"/>
      </rPr>
      <t xml:space="preserve">Наши проекты и ключевые показатели
</t>
    </r>
    <r>
      <rPr>
        <sz val="10"/>
        <color theme="1"/>
        <rFont val="Arial"/>
        <family val="2"/>
        <charset val="204"/>
      </rPr>
      <t>В 2020 г. Компания создала ежегодный фонд по инвестированию в новые проекты защиты озера Байкал и других водоёмов Сибири</t>
    </r>
    <r>
      <rPr>
        <b/>
        <sz val="10"/>
        <color theme="1"/>
        <rFont val="Arial"/>
        <family val="2"/>
        <charset val="204"/>
      </rPr>
      <t xml:space="preserve">
</t>
    </r>
    <r>
      <rPr>
        <i/>
        <sz val="10"/>
        <color theme="1"/>
        <rFont val="Arial"/>
        <family val="2"/>
        <charset val="204"/>
      </rPr>
      <t>Подробнее см. раздел нашего Отчёта об устойчивом развитии «Охрана окружающей среды», стр. 80</t>
    </r>
  </si>
  <si>
    <t xml:space="preserve">Наша работа над ЦУР 17 способствует прогрессу в достижении других ЦУР </t>
  </si>
  <si>
    <t>РАБОЧАЯ ГРУППА ПО ВОПРОСАМ РАСКРЫТИЯ ФИНАНСОВОЙ ИНФОРМАЦИИ, СВЯЗАННОЙ С ИЗМЕНЕНИЕМ КЛИМАТА
TASK FORCE ON CLIMATE-RELATED FINANCIAL DISCLOSURE (TCFD)</t>
  </si>
  <si>
    <t>Стратегия</t>
  </si>
  <si>
    <t>Раскрытие</t>
  </si>
  <si>
    <t xml:space="preserve">Ответ En+ Group </t>
  </si>
  <si>
    <t>ПЕРСОНАЛ</t>
  </si>
  <si>
    <t>Общая численность персонала на конец года, 2018-2020 гг. [1], %</t>
  </si>
  <si>
    <t>Металлургический сегмент</t>
  </si>
  <si>
    <t>Энергетический сегмент</t>
  </si>
  <si>
    <t>[1] Общая численность персонала на конец года не включает внештатных сотрудников по совместительству. Данные были собраны на основе кадровой системы сбора данных. Увеличение общей численности сотрудников на конец года по сравнению с предыдущим годом частично связано с присоединением глиноземного завода ПГЛЗ к группе РУСАЛ.</t>
  </si>
  <si>
    <t>Персонал с разбивкой по возрастным группам, 2018-2020 гг., %</t>
  </si>
  <si>
    <t>До 30 лет</t>
  </si>
  <si>
    <t>Старше 50 лет</t>
  </si>
  <si>
    <t>Соотношение окладов мужчин и женщин в российских компаниях En+ Group, 2020 год [2]</t>
  </si>
  <si>
    <t>Средний оклад</t>
  </si>
  <si>
    <t>Высшее руководство</t>
  </si>
  <si>
    <t>Руководители среднего звена</t>
  </si>
  <si>
    <t>Специалисты</t>
  </si>
  <si>
    <t>Рабочие</t>
  </si>
  <si>
    <t>[2] Порядок расчёта: отношение среднего оклада среди мужчин к среднему окладу среди женщин.</t>
  </si>
  <si>
    <t>Стандартная заработная плата начального уровня в России, долл. США, 2020 год [3]</t>
  </si>
  <si>
    <t>Установленный в России МРОТ</t>
  </si>
  <si>
    <t>Стандартная заработная плата начального уровня, Энергетический сегмент</t>
  </si>
  <si>
    <t>Стандартная заработная плата начального уровня среди женщин, Энергетический сегмент</t>
  </si>
  <si>
    <t>Стандартная заработная плата начального уровня среди мужчин, Энергетический сегмент</t>
  </si>
  <si>
    <t>Стандартная заработная плата начального уровня, Металлургический сегмент</t>
  </si>
  <si>
    <t>Стандартная заработная плата начального уровня среди женщин, Металлургический сегмент</t>
  </si>
  <si>
    <t>Стандартная заработная плата начального уровня среди мужчин, Металлургический сегмент</t>
  </si>
  <si>
    <t>[3] Рассчитана по среднему обменному курсу за 2020 год на уровне 72,14 руб. за 1 долл. США.</t>
  </si>
  <si>
    <t>Стандартная заработная плата начального уровня в других странах, долл. США, 2020 год [4]</t>
  </si>
  <si>
    <t>Страна</t>
  </si>
  <si>
    <t>МРОТ в регионе присутствия</t>
  </si>
  <si>
    <t>Минимальный размер оплаты труда сотрудника начального уровня, Металлургический сегмент</t>
  </si>
  <si>
    <t>Минимальный размер оплаты труда женщин-сотрудников начального уровня, Металлургический сегмент</t>
  </si>
  <si>
    <t>Минимальный размер оплаты труда мужчин-сотрудников начального уровня, Металлургический сегмент</t>
  </si>
  <si>
    <t>Армения</t>
  </si>
  <si>
    <t>Украина</t>
  </si>
  <si>
    <t>Ямайка</t>
  </si>
  <si>
    <t>Гвинея</t>
  </si>
  <si>
    <t>Гайана</t>
  </si>
  <si>
    <t>Нигерия</t>
  </si>
  <si>
    <t>[4] Рассчитана по среднему обменному курсу за 2020 год на уровне 72,14 руб. за 1 долл. США.</t>
  </si>
  <si>
    <t>Средний оклад в России, долл. США, 2020 год [5]</t>
  </si>
  <si>
    <t>Средняя заработная плата в энергетике</t>
  </si>
  <si>
    <t>Средний оклад мужчин, Энергетический сегмент</t>
  </si>
  <si>
    <t>Средний оклад женщин, энергетический сегмент</t>
  </si>
  <si>
    <t>Средняя заработная плата в металлургии</t>
  </si>
  <si>
    <t>Средний оклад мужчин, Металлургический сегмент</t>
  </si>
  <si>
    <t>Средний оклад женщин, Металлургический сегмент</t>
  </si>
  <si>
    <t>[5] Рассчитана по среднему обменному курсу за 2020 год на уровне 72,14 руб. за 1 долл. США. Оклад не включает дополнительные вознаграждения, такие как выплаты за сверхурочную работу или премии. Средняя заработная плата по отрасли в электроэнергетике и металлургии — это среднемесячная номинальная заработная плата в отраслях «Обеспечение электрической энергией, газом и паром, кондиционирование воздуха» и «Производство металлургическое», согласно данным Росстата [Федеральной службы государственной статистики Российской Федерации].</t>
  </si>
  <si>
    <t>Росстат</t>
  </si>
  <si>
    <t>Численность персонала российских и зарубежных предприятий, 2018–2020 гг., %</t>
  </si>
  <si>
    <t>Россия</t>
  </si>
  <si>
    <t>Другие страны</t>
  </si>
  <si>
    <t>Текучесть кадров, 2018–2020 гг. [6], %</t>
  </si>
  <si>
    <t>Текучесть кадров</t>
  </si>
  <si>
    <t>Женщины</t>
  </si>
  <si>
    <t>до 30 лет</t>
  </si>
  <si>
    <t>30–50 лет</t>
  </si>
  <si>
    <t>старше 50 лет</t>
  </si>
  <si>
    <t>Мужчины</t>
  </si>
  <si>
    <t>Доля представителей местного населения среди высшего руководства в России и других странах, 2018–2020 гг. [7], %</t>
  </si>
  <si>
    <t>Руководство высшего звена</t>
  </si>
  <si>
    <t>Руководство среднего звена</t>
  </si>
  <si>
    <t>Работники</t>
  </si>
  <si>
    <t>Среднее количество часов обучения на одного сотрудника в год</t>
  </si>
  <si>
    <t>В разбивке по полу</t>
  </si>
  <si>
    <t>Среднее количество часов обучения на одну женщину в год</t>
  </si>
  <si>
    <t>Среднее количество часов обучения на одного мужчину в год</t>
  </si>
  <si>
    <t>В разбивке по категориям сотрудников</t>
  </si>
  <si>
    <t>Среднее количество часов обучения на на одного руководителя в год</t>
  </si>
  <si>
    <t>Среднее количество часов обучения на на одного специалиста в год</t>
  </si>
  <si>
    <t>Среднее количество часов обучения на на одного рабочего в год</t>
  </si>
  <si>
    <t>Гендерный состав персонала, 2018–2020 гг., %</t>
  </si>
  <si>
    <t>Гендерный состав высшего руководства, 2018–2020 гг., %</t>
  </si>
  <si>
    <t>Гендерный состав руководства среднего звена, 2018–2020 гг., %</t>
  </si>
  <si>
    <t>Гендерный состав специалистов, 2018–2020 гг., %</t>
  </si>
  <si>
    <t>Гендерный состав рабочего персонала, 2018–2020 гг., %</t>
  </si>
  <si>
    <t>Россию</t>
  </si>
  <si>
    <t>Новые сотрудники с разбивкой по полу, 2018–2020 гг., %</t>
  </si>
  <si>
    <t>Новые сотрудники с разбивкой по возрастным группам, 2018–2020 гг., %</t>
  </si>
  <si>
    <t>18–30 лет</t>
  </si>
  <si>
    <t>30–50 лет</t>
  </si>
  <si>
    <t>50 лет и старше</t>
  </si>
  <si>
    <t>Доля сотрудников, охваченных коллективными договорами, 2018–2020 гг., %</t>
  </si>
  <si>
    <t>Регион</t>
  </si>
  <si>
    <t>МРОТ, установленный в регионе</t>
  </si>
  <si>
    <t>Долл. США</t>
  </si>
  <si>
    <t>Республика Армения</t>
  </si>
  <si>
    <t>Стандартная заработная плата начального уровня и минимальный размер оплаты труда, установленный в регионах России, Энергетический сегмент [10], 2020</t>
  </si>
  <si>
    <t>Стандартная заработная плата начального уровня, Энергетический сегмент [11]</t>
  </si>
  <si>
    <t>МРОТ, установленный в регионе [12]</t>
  </si>
  <si>
    <t>Волгоградская область</t>
  </si>
  <si>
    <t>Москва</t>
  </si>
  <si>
    <t>Забайкальский край</t>
  </si>
  <si>
    <t>Иркутская область</t>
  </si>
  <si>
    <t>Краснодарский край</t>
  </si>
  <si>
    <t>Красноярский край</t>
  </si>
  <si>
    <t>Ленинградская область</t>
  </si>
  <si>
    <t>Московская область</t>
  </si>
  <si>
    <t>Нижегородская область</t>
  </si>
  <si>
    <t>Республика Карелия</t>
  </si>
  <si>
    <t>Республика Тыва</t>
  </si>
  <si>
    <t>Республика Хакасия</t>
  </si>
  <si>
    <t>Челябинская область</t>
  </si>
  <si>
    <t>Ярославская область</t>
  </si>
  <si>
    <t>[11] Среднее значение.</t>
  </si>
  <si>
    <t>Количество штатных сотрудников, 2018–2020 гг., %</t>
  </si>
  <si>
    <t>Женщин</t>
  </si>
  <si>
    <t>Мужчин</t>
  </si>
  <si>
    <t xml:space="preserve">Определения </t>
  </si>
  <si>
    <t>Стандартная заработная плата начального уровня</t>
  </si>
  <si>
    <t xml:space="preserve">Опишите, как совет директоров осуществляет надзор за рисками и возможностями, связанными с климатом. </t>
  </si>
  <si>
    <t>Стандартная заработная плата начального уровня и минимальный размер оплаты труда, установленный в регионах деятельности Компании, Металлургический сегмент, 2020 г. [9]</t>
  </si>
  <si>
    <t>Под заработной платой начального уровня понимается заработная плата, которая выплачивается сотруднику низшей категории за полное рабочее время (т.е. минимальная заработная плата). В контексте данного показателя не учитывается заработная плата стажёров и учеников.</t>
  </si>
  <si>
    <t xml:space="preserve">Опишите риски и возможности, связанные с климатом, которые организация определила в краткосрочной, среднесрочной и долгосрочной перспективе. </t>
  </si>
  <si>
    <t xml:space="preserve">Опишите процессы организации по выявлению и оценке рисков, связанных с климатом. </t>
  </si>
  <si>
    <t xml:space="preserve">Опишите процессы организации по управлению рисками, связанными с климатом. </t>
  </si>
  <si>
    <t xml:space="preserve">С целью выполнения нашего обязательства по достижению нулевого баланса выбросов в En+ была создана рабочая группа по сохранению климата, которая будет содействовать реализации нашей трансформации.  Группу возглавляет Операционный директор, который подчиняется непосредственно Исполнительному председателю Совета директоров.  Руководство каждой из вертикалей трансформации осуществляет представитель высшего руководства из состава нашего менеджмента. Рабочая группа осуществляет непрерывное сотрудничество сразу по нескольким направлениям деятельности. Основное внимание рабочей группы нацелено на разработку климатической стратегии, которая позволит нам достичь амбициозной цели в отношении нулевого баланса выбросов парниковых газов путём оценки рисков и возможностей, связанных с изменением климата. Группа сотрудничает с руководителями предприятий, чтобы быть в курсе последней информации о рисках и возможностях во всех регионах присутствия.
</t>
  </si>
  <si>
    <t>Наш подход</t>
  </si>
  <si>
    <t>Отчётный период</t>
  </si>
  <si>
    <t>Отчётность за предыдущие годы</t>
  </si>
  <si>
    <t>Прогнозные заявления</t>
  </si>
  <si>
    <t>Определения</t>
  </si>
  <si>
    <t>Наши корпоративные Политики</t>
  </si>
  <si>
    <t>Наши корпоративные Отчёты и другие документы</t>
  </si>
  <si>
    <t>Политики</t>
  </si>
  <si>
    <t>Отчёты</t>
  </si>
  <si>
    <t>СТРУКТУРА КОРПОРАТИВНОГО УПРАВЛЕНИЯ</t>
  </si>
  <si>
    <t>Показатель</t>
  </si>
  <si>
    <t>Ссылка на страницу Excel</t>
  </si>
  <si>
    <t>КОРПОРАТИВНОЕ УПРАВЛЕНИЕ</t>
  </si>
  <si>
    <t>Текучесть персонала</t>
  </si>
  <si>
    <t>Коэффициент смертности среди сотрудников</t>
  </si>
  <si>
    <t>Коэффициент тяжести травм</t>
  </si>
  <si>
    <t>Цели Группы</t>
  </si>
  <si>
    <t>Структура корп. управления</t>
  </si>
  <si>
    <t xml:space="preserve">Общее энергопотребление </t>
  </si>
  <si>
    <t xml:space="preserve">Общее энергопотребление рассчитывается из покупной электроэнергии, энергии из ископаемых видов топлива и энергии из возобновляемых видов топлива и указывается в млн ГДж. </t>
  </si>
  <si>
    <t>Опасные отходы</t>
  </si>
  <si>
    <t>Неопасные отходы</t>
  </si>
  <si>
    <t>Опасные отходы – это отходы со свойствами, которые делают их опасными или способными оказать вредное воздействие на здоровье человека или окружающую среду.</t>
  </si>
  <si>
    <t>Коэффициент текучести кадров – это скорость, с которой сотрудники покидают компанию и заменяются новыми людьми.</t>
  </si>
  <si>
    <t>Неопасные отходы – это отходы, не причиняющие вреда здоровью человека или окружающей среде.</t>
  </si>
  <si>
    <t>Поверхностные воды</t>
  </si>
  <si>
    <t>Вода, которая естественным образом встречается на поверхности Земли в ледяных щитах, ледяных шапках, ледниках, айсбергах, болотах, прудах, озерах, реках и ручьях (Примечание: Это определение основано на CDP, CDP Water Security Reporting Guidance, 2018).</t>
  </si>
  <si>
    <t>Вода, концентрация общего количества растворенных твердых веществ в которой превышает 1 000 мг/л. Другая вода – это, следовательно, вся вода, которая не попадает в категорию пресной воды.</t>
  </si>
  <si>
    <t>Пресная вода</t>
  </si>
  <si>
    <t>Вода с концентрацией общих растворенных твердых веществ, равной или ниже 1 000 мг/л (Примечание: Это определение основано на ISO 14046:2014; Геологическая служба США (USGS))</t>
  </si>
  <si>
    <t>Поставляются третьей стороной</t>
  </si>
  <si>
    <t xml:space="preserve">Горячая линия ‘Сигнал’ </t>
  </si>
  <si>
    <t>Горячая линия "Сигнал" – это канал для привлечения сотрудников и других заинтересованных сторон к обсуждению вопросов, связанных с этикой. И сотрудники, и другие заинтересованные стороны могут воспользоваться им для конфиденциального (и, при необходимости, анонимного) обращения. Среди прочего, они могут получить консультацию по вопросам надлежащего соблюдения Кодекса корпоративной этики.</t>
  </si>
  <si>
    <t>Стандартная заработная плата начального уровня относится к заработной плате, которая выплачивается работнику начального уровня за работу в течение полного рабочего дня (т.е. минимальная заработная плата). В контексте данного показателя зарплата практикантов и студентов не учитывается.</t>
  </si>
  <si>
    <t>Переработка</t>
  </si>
  <si>
    <t>Повторная переработка продуктов или компонентов продуктов, ставших отходами, для получения новых материалов (Примечание: Это определение основано на Программе ООН по окружающей среде (UNEP), Базельская конвенция о контроле за трансграничной перевозкой опасных отходов и их удалением, 1989 г.)</t>
  </si>
  <si>
    <t>Восстановление</t>
  </si>
  <si>
    <t xml:space="preserve">Проект «На лыжи!» </t>
  </si>
  <si>
    <t xml:space="preserve">Проект «Енисейская Сибирь» </t>
  </si>
  <si>
    <t xml:space="preserve">Проект «На лыжи!» является одним из крупнейших социальных проектов En+, который реализуется совместными усилиями Металлургического и Энергетического сегментов. Он способствует формированию здорового образа жизни и повышению качества жизни в регионах присутствия предприятий Компании. </t>
  </si>
  <si>
    <t>ГЛОССАРИЙ</t>
  </si>
  <si>
    <t>Глоссарий</t>
  </si>
  <si>
    <t>Производственная травма</t>
  </si>
  <si>
    <t>Производственная травма – это негативное воздействие на здоровье, возникающее в результате воздействия опасных факторов на работе.</t>
  </si>
  <si>
    <t>Невозобновляемый источник энергии</t>
  </si>
  <si>
    <t>Возобновляемый источник энергии</t>
  </si>
  <si>
    <t>Политика многообразия состава Совета директоров</t>
  </si>
  <si>
    <t>ССЫЛКИ НА РАСКРЫТИЕ ИНФОРМАЦИИ</t>
  </si>
  <si>
    <t>Наименование</t>
  </si>
  <si>
    <t>Ссылка</t>
  </si>
  <si>
    <t>Описание</t>
  </si>
  <si>
    <t>Экологическая политика</t>
  </si>
  <si>
    <t>Политика в области безопасности труда, промышленной и пожарной безопасности</t>
  </si>
  <si>
    <t>Политика по правам человека</t>
  </si>
  <si>
    <t>Политика по взаимодействию с заинтересованными сторонами</t>
  </si>
  <si>
    <t xml:space="preserve">Кодекс корпоративной этики </t>
  </si>
  <si>
    <t>Антикоррупционная политика</t>
  </si>
  <si>
    <t xml:space="preserve">Уважение прав человека является основополагающей ценностью для En+ Group как в повседневной деятельности, так и в обеспечении устойчивого развития. </t>
  </si>
  <si>
    <t>Отчёт об устойчивом развитии – 2020</t>
  </si>
  <si>
    <t>Финансовые результаты и презентации для инвесторов</t>
  </si>
  <si>
    <t>Отчёт об устойчивом развитии – 2019</t>
  </si>
  <si>
    <t>Отчёт об устойчивом развитии – 2018</t>
  </si>
  <si>
    <t>Годовой отчёт – 2020</t>
  </si>
  <si>
    <t>Отчёт о Целях устойчивого развития за 2020 г.</t>
  </si>
  <si>
    <t>Годовой отчёт – 2019</t>
  </si>
  <si>
    <t>Годовой отчёт – 2018</t>
  </si>
  <si>
    <t xml:space="preserve">Показатели устойчивого развития: цели Группы, установленные в 2019 году
</t>
  </si>
  <si>
    <t>ПОКАЗАТЕЛИ УСТОЙЧИВОГО РАЗВИТИЯ: ЦЕЛИ ГРУППЫ, УСТАНОВЛЕННЫЕ В 2019 ГОДУ</t>
  </si>
  <si>
    <t>Цель</t>
  </si>
  <si>
    <t>Показатели в 2020 году</t>
  </si>
  <si>
    <t>ОКРУЖАЮЩАЯ СРЕДА</t>
  </si>
  <si>
    <t>Лидерство в борьбе с глобальным потеплением</t>
  </si>
  <si>
    <t>Пересмотр стратегических целей в части изменения климата.</t>
  </si>
  <si>
    <t>Постановка научно-обоснованных целей.</t>
  </si>
  <si>
    <t>Организация воздушного патрулирования и тушение лесных пожаров площадью около 505 тыс. га в Енисейском районе Красноярского края.</t>
  </si>
  <si>
    <t>В ходе выполнения</t>
  </si>
  <si>
    <t>Определение объёмов поглощения в результате проектных мероприятий по охране лесных массивов, проверка результатов и их учёт в Российском национальном кадастре антропогенных выбросов из источников и абсорбции поглотителями парниковых газов.</t>
  </si>
  <si>
    <t>Определить коэффициенты выбросов парниковых газов для электроэнергии, вырабатываемой ГЭС, на основе мер по достижению баланса выбросов / поглощения парниковых газов.</t>
  </si>
  <si>
    <t>Запущена долгосрочная программа по оценке выбросов парниковых газов из водохранилищ гидроэлектростанций.</t>
  </si>
  <si>
    <t>Завершение проекта Рабочей группы по раскрытию финансовой информации, связанной с изменениями климата (TCFD), по оценке рисков изменения климата.</t>
  </si>
  <si>
    <t>Оценка рисков, возникающих в результате изменений климата, продолжается. Окончательный реестр климатических рисков будет включен в специальный климатический отчёт.</t>
  </si>
  <si>
    <t>Повышение эффективности гидроэнергетики.</t>
  </si>
  <si>
    <r>
      <t>—  </t>
    </r>
    <r>
      <rPr>
        <sz val="10"/>
        <color rgb="FF000000"/>
        <rFont val="Arial"/>
        <family val="2"/>
        <charset val="204"/>
      </rPr>
      <t>Программа модернизации позволила Группе En+ избежать выбросов 2 млн т парниковых газов за счёт частичного замещения спроса на электроэнергию, вырабатываемую угольными электростанциями, электроэнергией, вырабатываемой ГЭС.</t>
    </r>
  </si>
  <si>
    <t>—  Повышение КПД турбин ГЭС, замена генерации конденсационного режима, наносящего вред окружающей среде, на ТЭЦ мощностью ГЭС – 1 991 тыс. т СО2-экв.</t>
  </si>
  <si>
    <t>—  Меры по эффективному использованию топлива и энергосбережению позволили сэкономить 70 тыс. Т СО2-экв.</t>
  </si>
  <si>
    <t>Управление вопросами охраны окружающей среды и рациональным природопользованием</t>
  </si>
  <si>
    <t>Модернизация пылеулавливающих установок ООО «Байкальская энергетическая компания».</t>
  </si>
  <si>
    <t>Модернизированы электростатические фильтры на Ново-Иркутской и Ново-Зиминской ТЭЦ.</t>
  </si>
  <si>
    <t>Снижение выбросов в атмосферу металлургического и энергетического сегментов за счёт продолжения реализации программ национального проекта «Экология».</t>
  </si>
  <si>
    <t>В рамках национального проекта «Экология» и федеральной программы «Чистый воздух» различные меры по снижению объёмов выбросов загрязняющих веществ в атмосферу, в том числе внедрение технологии «ЭкоСодерберг», а также размещение современного газоочистного оборудования на всех источниках загрязнения атмосферы. Общие выбросы в атмосферу Группы (без парниковых газов и CO) сократились на 2,3 %.</t>
  </si>
  <si>
    <t xml:space="preserve">Продолжить изучение экосистемы озера Байкал. </t>
  </si>
  <si>
    <t xml:space="preserve">Группа En+ учредила ежегодный фонд для инвестирования в новые проекты по защите озера Байкал и других водоёмов Сибири. </t>
  </si>
  <si>
    <t>Было реализовано несколько проектов, спонсируемых Группой En+, направленных на осуществление мониторинга и изучение состояния озера и его фауны.</t>
  </si>
  <si>
    <t>Продолжить извлекать и утилизировать все оборудование, содержащее ПХБ.</t>
  </si>
  <si>
    <t>По состоянию на 31 декабря 2020 года 321,86 т оборудования, содержащего ПХБ, было выведено из эксплуатации и отправлено на утилизацию, из которых 50 т было демонтировано и перевезено в 2020 году.</t>
  </si>
  <si>
    <t>Продолжить руководить долгосрочными региональными проектами по сохранению биологического разнообразия.</t>
  </si>
  <si>
    <t xml:space="preserve">—  В Иркутском лесничестве высажено около 112 тыс. деревьев. </t>
  </si>
  <si>
    <t>—  В рамках проекта «Зелёная волна» волонтёры РУСАЛа посадили 800 деревьев в Ачинске, Краснотурьинске, Новокузнецке и Волгограде.</t>
  </si>
  <si>
    <t>—  Текущие проекты мониторинга национального парка «Красноярские столбы», сосновых насаждений в Красноярской лесостепи, водных биоресурсов реки Вымь, популяций снежного барса и лесных популяций северного оленя.</t>
  </si>
  <si>
    <t>—  Производственные мощности Группы выпустили 2 322 малька осетровых, 12 414 мальков сибирского осетра и около 253 000 мальков пеляди в реки Енисей, Хилок, Белая и Братское водохранилище на реке Ангара.</t>
  </si>
  <si>
    <t>СОЦИАЛЬНЫЕ</t>
  </si>
  <si>
    <t>Сотрудничество с целевыми университетами и колледжами во всех регионах нашего присутствия.</t>
  </si>
  <si>
    <t>Пилотный проект реализован для выпускников Иркутского энергетического колледжа, проработавших в Компании не менее одного года. Благодаря целевой программе 10 сотрудников смогли поступить на второй курс Иркутского национального исследовательского технического университета.</t>
  </si>
  <si>
    <t>С 2020 года студенты энергетического факультета Иркутского государственного аграрного университета (ИрГАУ) им. А. А. Ежевского также имеют возможность поступить в Центр корпоративного обучения и исследований.</t>
  </si>
  <si>
    <t>Продолжение реализации программ личностного развития.</t>
  </si>
  <si>
    <t>17 программ обучения переведены в онлайн-формат и разработаны 15 новых программ.</t>
  </si>
  <si>
    <t>Автоматизация процессов обучения и развития и процессов управления персоналом.</t>
  </si>
  <si>
    <t xml:space="preserve">Разработка проекта Web-Tutor, направленного на адаптацию, обучение, оценку и согласование КПЭ. </t>
  </si>
  <si>
    <t>Создание единой базы резюме.</t>
  </si>
  <si>
    <t>Разработка внутреннего портала корпоративной информации и кадровых услуг.</t>
  </si>
  <si>
    <t>Здоровье и безопасность</t>
  </si>
  <si>
    <t>Программа по включению травматизма подрядчиков в общие показатели частоты травматизма с временной потерей трудоспособности и установлению этих данных в качестве основных КПЭ для руководителей высшего звена с 2021 года.</t>
  </si>
  <si>
    <t>Для топ-менеджеров и высшего исполнительного руководства был установлен широкий спектр ключевых показателей эффективности в сфере ОТ, ПБ и ООС, в том числе количество летальных случаев в частоте травм с временной потерей трудоспособности для сотрудников и подрядчиков.</t>
  </si>
  <si>
    <t>Группа En+ разработала и внедрила процесс и процедуры сбора данных о здоровье и безопасности от подрядчиков, чтобы учесть их результаты при расчёте коэффициента частоты травм с временной потерей трудоспособности.</t>
  </si>
  <si>
    <r>
      <t>Добиться нулевого уровня смертности и сер</t>
    </r>
    <r>
      <rPr>
        <sz val="10"/>
        <color rgb="FF000000"/>
        <rFont val="Arial"/>
        <family val="2"/>
        <charset val="204"/>
      </rPr>
      <t>ьезных производственных травм, связанных с производственными процессами.</t>
    </r>
  </si>
  <si>
    <t xml:space="preserve">Мы глубоко сожалеем о четырех несчастных случаях с летальным исходом с участием наших сотрудников в течение 2020 года. Количество тяжелых травм уменьшилось с 27 до 22. </t>
  </si>
  <si>
    <t>Уменьшить коэффициент частоты травм с временной потерей трудоспособности.</t>
  </si>
  <si>
    <t>Уменьшить количество профессиональных заболеваний.</t>
  </si>
  <si>
    <t>Количество профессиональных заболеваний снизилось на 11 %.</t>
  </si>
  <si>
    <r>
      <t>Принять дополнительные меры, превышающие нормативные требования по охр</t>
    </r>
    <r>
      <rPr>
        <sz val="10"/>
        <color rgb="FF000000"/>
        <rFont val="Arial"/>
        <family val="2"/>
        <charset val="204"/>
      </rPr>
      <t>ане труда, чтобы обеспечить наиболее надёжную среду безопасности.</t>
    </r>
  </si>
  <si>
    <t>Для энергетического сегмента разработаны базовые и основные правила безопасности.</t>
  </si>
  <si>
    <t>Продолжить регулярно проводить обучение сотрудников по вопросам охраны труда и техники безопасности.</t>
  </si>
  <si>
    <t>За отчётный период Группой разработано 13 программ оценки безопасности. Среднее количество часов обучения из расчёта на одного сотрудника увеличилось с 30 до 31.</t>
  </si>
  <si>
    <t>Продолжить совершенствовать Регламент о самоотстранении.</t>
  </si>
  <si>
    <t>Постоянно совершенствовать систему управления охраной труда, руководствуясь передовой международной практикой.</t>
  </si>
  <si>
    <t>Система управления производственной безопасностью в металлургическом сегменте перешла от стандарта OHSAS 18001:2007 к международному стандарту ISO 45001:2018, а предприятия Группы теперь сертифицированы по стандартам ISO 45001:2018.</t>
  </si>
  <si>
    <t>Местные сообщества</t>
  </si>
  <si>
    <r>
      <t xml:space="preserve">Анализ текущих социальных проектов для определения подходящей стратегии развития и </t>
    </r>
    <r>
      <rPr>
        <sz val="10"/>
        <color rgb="FF000000"/>
        <rFont val="Arial"/>
        <family val="2"/>
        <charset val="204"/>
      </rPr>
      <t>целей для местных сообществ.</t>
    </r>
  </si>
  <si>
    <t xml:space="preserve">Постоянный анализ социальных проектов и интересов местных сообществ помог нам провести первый грантовый конкурс и запустить несколько образовательных программ. </t>
  </si>
  <si>
    <t>Оптимизация подхода к управлению инвестициями в местные сообщества, включая разработку более надёжных регламентов для внутренних механизмов.</t>
  </si>
  <si>
    <t xml:space="preserve">Уточнены механизмы взаимодействия с производственными площадками при реализации различных форм социальных инвестиций в соответствии с требованиями Положения о социальных инвестициях Компании. </t>
  </si>
  <si>
    <t>Реализация новой программы поддержки местных сообществ в рамках развития городской инфраструктуры в регионах присутствия в 2020 году.</t>
  </si>
  <si>
    <t>Одним из ключевых инфраструктурных проектов был проект, направленный на обеспечение доступа к питьевой воде, электричеству, медицинским услугам и образованию для жителей отдаленных поселений в Гвинее. Плата за улучшение инфраструктуры составила 3 060 тыс. долл. США.</t>
  </si>
  <si>
    <t>Дальнейшее развитие волонтёрской деятельности и ее расширение.</t>
  </si>
  <si>
    <t>Благотворительные, социальные и инфраструктурные проекты в регионах присутствия.</t>
  </si>
  <si>
    <t>В мероприятиях 360 проектов в 2020 году приняли участие почти 3 600 волонтёров.</t>
  </si>
  <si>
    <t>Во время пандемии волонтёры компании оказывали помощь пожилым людям.</t>
  </si>
  <si>
    <t xml:space="preserve">По программе «Благотворительность промплощадок» инвестировано 15,2 млн долл. США. </t>
  </si>
  <si>
    <t>Сотрудничество с региональными и федеральными властями для внесения вклада в национальные проекты и совместной реализации программ развития объектов инфраструктуры.</t>
  </si>
  <si>
    <t>Группа заключила несколько соглашений с местными органами власти и сотрудничает с органами местного самоуправления и некоммерческими организациями. В 2020 году совокупные инвестиции группы в социальную инфраструктуру значительно увеличились по сравнению с предыдущими годами и составили 71 млн долл. США.</t>
  </si>
  <si>
    <t>Продвижение грантового конкурса по итогам 2020 года.</t>
  </si>
  <si>
    <t>Проведён первый грантовый конкурс, направленный на защиту озера Байкал, поступило 83 заявки, общая сумма грантового фонда составила 76 тыс. долл. США.</t>
  </si>
  <si>
    <t>Что касается ситуации с COVID-19, то Компания намерена продолжать предоставлять специализированные медицинские средства защиты от вируса местным сообществам, включая сотрудников и их семьи, в течение необходимого периода времени.</t>
  </si>
  <si>
    <t>В период пандемии COVID-19 Компания закупила СИЗ, медицинское оборудование и лекарства для медицинских учреждений в регионах присутствия. Только Министерству здравоохранения Иркутской области передано 800 тыс. защитных масок. Было проведено более 100 000 тестов, включая тесты на антитела и ПЦР-тесты. Группа En+ построила семь современных и хорошо оснащенных медицинских центров для борьбы с COVID-19 в городах Сибири и Уральского региона, включая Краснотурьинск, Ачинск, Богучаны, Шелехов, Братск, Тайшет и Саяногорск.</t>
  </si>
  <si>
    <t>Система управления</t>
  </si>
  <si>
    <t>Бизнес-система</t>
  </si>
  <si>
    <r>
      <t xml:space="preserve">Обучение кандидатов по программе «Бизнес-система 250» (программа «Трансформация») и формирование кадрового резерва на ключевые должности на </t>
    </r>
    <r>
      <rPr>
        <sz val="10"/>
        <color rgb="FF000000"/>
        <rFont val="Arial"/>
        <family val="2"/>
        <charset val="204"/>
      </rPr>
      <t>модельных предприятиях Компании.</t>
    </r>
  </si>
  <si>
    <t>В программе БС-250 приняли участие 574 человека.</t>
  </si>
  <si>
    <t>Организация и проведение заводского и корпоративного этапов конкурса «Улучшения года — 2020».</t>
  </si>
  <si>
    <t>В конкурсе приняли участие 1 148 человек.</t>
  </si>
  <si>
    <t>Организация и проведение аудитов внедрения Бизнес-системы на объектах Компании в соответствии с графиком на 2020 год.</t>
  </si>
  <si>
    <t>Проведено 24 проверки на 16 предприятиях Компании.</t>
  </si>
  <si>
    <t>Реализация проекта «Влияние физических нагрузок на развитие профессиональных заболеваний».</t>
  </si>
  <si>
    <t>Мероприятия по проекту были успешно реализованы. В металлургическом сегменте реализован проект по снижению физических нагрузок работников электролизного цеха. Приобретено и испытано 30 экзоскелетов на производственных площадках сегмента.</t>
  </si>
  <si>
    <t>Методическое обеспечение организации стажировок кадрового резерва в 2020 году.</t>
  </si>
  <si>
    <t>Обучение было организовано для сотрудников центральной компании.</t>
  </si>
  <si>
    <t>Дополнительное образование по программе «Трансформация» — 173 человека.</t>
  </si>
  <si>
    <t>По программе обучено 416 сотрудников.</t>
  </si>
  <si>
    <t>Обучение бизнес-системе для руководителей и главных инженеров филиалов.</t>
  </si>
  <si>
    <t>29 сотрудников приняли участие в Технической академии — программе обучения технических директоров.</t>
  </si>
  <si>
    <t>Продолжаем реализацию проектов на модельных площадках.</t>
  </si>
  <si>
    <t>Предполагаемый общий экономический эффект от реализованных проектов на модельных площадках составил около 10,9 млн долл. США.</t>
  </si>
  <si>
    <t>Цепочка поставок</t>
  </si>
  <si>
    <t>Внедрение автоматизированной системы проверки контрагентов.</t>
  </si>
  <si>
    <t>Система внедряется и уже функционирует. Группа участвует в предоставлении информации о выставлении оценок поставщикам, затем оценка формируется системой на основе параметров оценки поставщика.</t>
  </si>
  <si>
    <t>Закупка современных пеков по мере вывода на рынок новых актуальных технологий.</t>
  </si>
  <si>
    <t>Поставленные на 2020 год цели были достигнуты. Были проведены два промышленных испытания. Был разработан один тип альтернативного пека. Очередная поставка альтернативных пеков была подписана и осуществлена от другого контрагента.</t>
  </si>
  <si>
    <t>Запуск проекта оптимизации системы закупок.</t>
  </si>
  <si>
    <t>Выявлено 46 важнейших проблем, разработаны и реализованы программы по их решению. Достигнуто снижение затрат на 0,6 млн долл. США.</t>
  </si>
  <si>
    <t>Замена цистерн на автоцистерны и танк-контейнеры при транспортировке сырья.</t>
  </si>
  <si>
    <t>Организована доставка автоцистерн по маршруту ЕВРАЗ ЗСМК – НкАЗ.</t>
  </si>
  <si>
    <t>Внедрение процесса Перспективного планирования качества продукции с поставщиками для улучшения процесса сертификации.</t>
  </si>
  <si>
    <t>Процесс был реализован для алюминиевого дивизиона.</t>
  </si>
  <si>
    <t>Проект по автоматизации операционной деятельности.</t>
  </si>
  <si>
    <t>Поставленные на 2020 год цели были достигнуты.  Проект по автоматизации операционной деятельности в системе SAP; создание панелей управления для автоматического сбора и интерпретации информации.</t>
  </si>
  <si>
    <t>Проекты по минимизации затрат, включая хеджирование стоимости энергоресурсов.</t>
  </si>
  <si>
    <t>Внедряется модель хеджирования стоимости энергоресурсов.</t>
  </si>
  <si>
    <t>Проекты по внедрению категорийного менеджмента.</t>
  </si>
  <si>
    <t>Расширение степени использования управления категориями.</t>
  </si>
  <si>
    <r>
      <t>Консолида</t>
    </r>
    <r>
      <rPr>
        <sz val="10"/>
        <color rgb="FF000000"/>
        <rFont val="Arial"/>
        <family val="2"/>
        <charset val="204"/>
      </rPr>
      <t>ция приобретения работ и услуг в Красноярском крае.</t>
    </r>
  </si>
  <si>
    <t>Процесс реализован в Красноярском крае.</t>
  </si>
  <si>
    <t>Проведение Дня открытых дверей для поставщиков и подрядчиков.</t>
  </si>
  <si>
    <t>Отложен из-за пандемии COVID-2019.</t>
  </si>
  <si>
    <t>Научно-техническое развитие</t>
  </si>
  <si>
    <t>Новые подходы к созданию и повышению устойчивости гибридных перовскитных материалов.</t>
  </si>
  <si>
    <t>Два патента, описывающие способы изготовления мембраны из материала со структурой перовскита, были успешно зарегистрированы на семи зарубежных территориях.</t>
  </si>
  <si>
    <t>Новая область исследований, направленных на создание тандемных солнечных элементов.</t>
  </si>
  <si>
    <t>Подписано новое рамочное соглашение о научно-техническом сотрудничестве между ОАО «Красноярская ГЭС» и МГУ им. М. В. Ломоносова.</t>
  </si>
  <si>
    <t>Внедрение технологической программы «ЭкоСодерберг» на алюминиевых заводах металлургического сегмента.</t>
  </si>
  <si>
    <t>Технология «ЭкоСодерберг» внедряется на Красноярском, Братском, Иркутском и Новокузнецком алюминиевых заводах.</t>
  </si>
  <si>
    <t>Продолжение развития программы «Новая энергия», направленной на положительное влияние на планету и обеспечение потребителей экологически чистыми и возобновляемыми источниками энергии.</t>
  </si>
  <si>
    <t>Пуск нового гидроагрегата № 2 на Иркутской ГЭС и другие инициативы позволили нарастить выработку электроэнергии Группой на 1 712,1 ГВт·ч.</t>
  </si>
  <si>
    <t xml:space="preserve">Участие в крупном конкурсе проектов на Автозаводской ТЭЦ, а также в проектах для Иркутской энергосистемы. </t>
  </si>
  <si>
    <t>На Автозаводской ТЭЦ потери пара и конденсата снизились с 10,2 % до 7,7 %.</t>
  </si>
  <si>
    <t>На Ново-Иркутской ТЭЦ снижены сверхнормативные потери с 7,62 % до 6,05 %.</t>
  </si>
  <si>
    <r>
      <t>Улучшение экологических показателей за счёт модернизации и повышения эффективности котлов, турбин и золоудаля</t>
    </r>
    <r>
      <rPr>
        <sz val="10"/>
        <color rgb="FF000000"/>
        <rFont val="Arial"/>
        <family val="2"/>
        <charset val="204"/>
      </rPr>
      <t>ющих устройств на электростанциях Группы.</t>
    </r>
  </si>
  <si>
    <t xml:space="preserve">Продолжаются испытания новой модели гидротурбины. Подготовлен к вводу в эксплуатацию первый из семи новых силовых трансформаторов Красноярской ГЭС.  </t>
  </si>
  <si>
    <t>Повышение эффективности и надёжности существующего оборудования на ТЭЦ.</t>
  </si>
  <si>
    <t>На наших ТЭЦ запущен ряд проектов по модернизации, направленных на повышение надёжности, производительности и безопасности наших активов.</t>
  </si>
  <si>
    <t>Увеличение общей мощности ГЭС Компании за счёт строительства новой малой Сегозёрской ГЭС.</t>
  </si>
  <si>
    <t xml:space="preserve">Завершены проектно-конструкторские работы по малой Сегозёрской ГЭС. Общий объём инвестиций в строительство ГЭС составил 21,3 млн долл. США.  </t>
  </si>
  <si>
    <t xml:space="preserve">Руководство для всех отраслей </t>
  </si>
  <si>
    <t>Корпоративное управление</t>
  </si>
  <si>
    <t xml:space="preserve">Опишите роль менеджмента в оценке и управлении рисками и возможностями, связанными с климатом. </t>
  </si>
  <si>
    <t xml:space="preserve">При описании роли менеджмента в оценке и управлении проблемами, связанными с климатом, организациям следует рассмотреть возможность включения следующей информации:
- распределила ли организация связанные с климатом обязанности по руководящим должностям или комитетам; и если да, то подчиняются ли занимающие эти руководящие должности лица и комитеты совету директоров или комитету при нем и включают ли указанные обязанности оценку и/или управление вопросами, связанными с климатом,
- описание соответствующей(их) организационной(ых) структур(ы),
- процессы, посредством которых менеджмент получает информацию о проблемах, связанных с климатом, и
- как менеджмент (через определенные должности и/или комитеты по управлению) отслеживает вопросы, связанные с климатом. </t>
  </si>
  <si>
    <t xml:space="preserve">Организациям следует предоставить следующую информацию:
- описание того, что они считают релевантными краткосрочными, среднесрочными и долгосрочными временными горизонтами, с учетом срока полезной службы активов или инфраструктуры организации и того факта, что проблемы, связанные с климатом, часто проявляются в среднесрочной перспективе и в более длительные сроки,
- описание конкретных проблем, связанных с климатом, для каждого временного горизонта (краткосрочного, среднесрочного и долгосрочного), которые могут оказать существенное финансовое воздействие на организацию, и
- описание процессов, используемых для определения рисков и возможностей, которые могут оказать существенное финансовое влияние на организацию. </t>
  </si>
  <si>
    <t xml:space="preserve">Опишите влияние рисков и возможностей, связанных с климатом, на производственную деятельность, стратегию и финансовое планирование организации. </t>
  </si>
  <si>
    <t xml:space="preserve">Основываясь на рекомендованном раскрытии информации (а), организациям следует обсудить, как выявленные проблемы, связанные с климатом, повлияли на их бизнес, стратегию и финансовое планирование. Организациям следует рассмотреть вопрос о влиянии на их бизнес и стратегию в следующих областях:
- Продукты и услуги
- Цепочка поставок и/или цепочка создания стоимости
- Действия по адаптации и смягчению последствий
- Инвестиции в исследования и разработки
- Операционные организации (включая типы операций и расположение объектов) должны описывать, как вопросы, связанные с климатом, служат вкладом в их процесс финансового планирования, используемые периоды времени и как эти риски и возможности устанавливаются по приоритетам. Раскрытие информации организациями должно отражать целостную картину взаимозависимостей между факторами, которые влияют на их способность создавать ценность с течением времени. Организациям также следует рассмотреть возможность включения в свои раскрытия информации о влиянии на финансовое планирование в следующих областях:
- Операционные расходы и доходы
- Капитальные затраты и размещение капитала
- Приобретения или продажи
- Доступ к капиталу. Если сценарии, связанные с климатом, использовались для информирования о стратегии и финансовом планировании организации, такие сценарии следует описать. </t>
  </si>
  <si>
    <t xml:space="preserve">Опишите устойчивость стратегии организации с учетом различных сценариев, связанных с климатом, включая сценарий 2 °C или ниже. </t>
  </si>
  <si>
    <t>Управление рисками</t>
  </si>
  <si>
    <t>Организациям следует описать свои процессы управления рисками для выявления и оценки рисков, связанных с климатом. Важным аспектом этого описания является то, как организации определяют относительную значимость рисков, связанных с климатом, по сравнению с другими рисками.
Организации должны описать, учитывают ли они существующие и возникающие нормативные требования, связанные с изменением климата (например, ограничения на выбросы), а также другие рассматриваемые релевантные факторы. Организациям также следует рассмотреть возможность раскрытия следующего:
- процессы оценки потенциального размера и масштаба выявленных рисков, связанных с климатом, и
- используемые в терминологии рисков определения или ссылки на существующие структуры классификации рисков.</t>
  </si>
  <si>
    <t xml:space="preserve">Организациям следует описать свои процессы управления рисками, связанными с климатом, включая то, как они принимают решения по смягчению, передаче, принятию или контролю этих рисков. Кроме того, организациям следует описать свои процессы определения приоритетности рисков, связанных с климатом, в том числе то, как в их организациях определяется существенность. </t>
  </si>
  <si>
    <t xml:space="preserve">Опишите, как процессы выявления, оценки и управления рисками, связанными с климатом, интегрированы в систему управления рисками организации. </t>
  </si>
  <si>
    <t xml:space="preserve">Организациям следует описать, как их процессы выявления, оценки и управления рисками, связанными с климатом, интегрированы в их общее управление рисками. </t>
  </si>
  <si>
    <t>Раскройте показатели, используемые организацией для оценки рисков и возможностей, связанных с климатом, в соответствии с ее стратегией и процессом управления рисками.</t>
  </si>
  <si>
    <t>Организациям следует рассмотреть возможность включения показателей  климатических рисков, связанных с водными ресурсами, энергией, землепользованием и управлением отходами, где это уместно и применимо.
Если вопросы, связанные с климатом, являются существенными, организациям следует рассмотреть возможность описать, интегрированы ли соответствующие показатели эффективности в политику вознаграждений, и если да, то каким образом.
Где применимо, организации должны предоставлять свои внутренние цены на углерод, а также показатели возможностей, связанных с климатом, такие как доходы от продуктов и услуг, разработанных для низкоуглеродной экономики.
Должны быть предоставлены показатели для периодов в прошлом, чтобы можно было отслеживать тенденции. Кроме того, организации должны предоставить описание методологий, используемых для расчета или оценки показателей, связанных с климатом, если это не очевидно.</t>
  </si>
  <si>
    <t xml:space="preserve">Раскройте scope 1, 2 и, при необходимости, объем выбросов парниковых газов (ПГ) scope 3 и связанные с ними риски. </t>
  </si>
  <si>
    <t xml:space="preserve">Организациям следует раскрыть свои выбросы парниковых газов (область охвата 1 и область охвата 2) и, при необходимости, выбросы парниковых газов области охвата 3 и соответствующие риски.
Выбросы парниковых газов следует рассчитывать в соответствии с методологией Протокола по парниковым газам, чтобы обеспечить накопление данных и сопоставимость по организациям и юрисдикциям. При необходимости организациям следует рассмотреть возможность предоставления соответствующих общепринятых отраслевых коэффициентов эффективности выбросов парниковых газов.
Выбросы парниковых газов и соответствующие показатели должны быть предоставлены за исторические периоды, чтобы можно было анализировать тенденции. Кроме того, организации должны предоставить описание методологий, используемых для расчета или оценки показателей, если это не очевидно. </t>
  </si>
  <si>
    <t xml:space="preserve">Опишите целевые показатели, используемые организацией для управления рисками и возможностями, связанными с климатом, и результаты их достижения. </t>
  </si>
  <si>
    <t>Организациям следует описать свои ключевые целевые показатели, связанные с климатом, например, с выбросами парниковых газов, использованием воды, энергии и т. д., в соответствии с ожидаемыми нормативными требованиями, рыночными ограничениями или другими целями. Другие цели могут включать цели в области эффективности или финансовые цели, допуски по финансовым убыткам, предотвращенные выбросы парниковых газов на протяжении всего жизненного цикла продукции или целевые показатели чистой выручки от продуктов и услуг, разработанных для низкоуглеродной экономики. При описании своих целей организациям следует учитывать следующее:
- является ли цель абсолютной или основанной на интенсивности,
- временные рамки, в которые встраивается цель,
- базовый год, по которому измеряется прогресс, и
- ключевые показатели эффективности, используемые для оценки прогресса в достижении целей. Организациям следует предоставлять описание методологий, используемых для расчета целей и показателей, если это не очевидно.</t>
  </si>
  <si>
    <t>- Хозяйственная деятельность (включая различные виды деятельности и места расположения объектов);
- Инвестиции в НИОКРt;
- Цепочка поставок.
Проект оценки рисков и возможностей, которые несёт с собой изменение климата для нашей цепочки создания ценности, находится в процессе реализации. В рамках разработки стратегии осенью 2021 года будет опубликовано подробное раскрытие информации в соответствии с рекомендациями TCFD. Заключительные шаги по формулированию стратегии будут включать разработку мер по снижению климатических рисков и минимизации потенциального экономического ущерба в случае их наступления.
Итоговый реестр климатических рисков будет включён в отдельный отчёт «Путь к нулевому балансу выбросов».</t>
  </si>
  <si>
    <t>Проект оценки рисков и возможностей, которые несёт с собой изменение климата для нашей цепочки создания ценности, находится в процессе реализации.  В рамках разработки стратегии осенью 2021 года будет опубликовано подробное раскрытие информации в соответствии с рекомендациями TCFD.  
По состоянию на 21 июня 2021 года метод оценки рисков включает:
Шаг 1: Определение сценария
Шаг 2: Анализ рисков: риски переходного периода и физические риски
Шаг 3: Количественная оценка рисков
Шаг 4: Снижение рисков</t>
  </si>
  <si>
    <t xml:space="preserve">Основные риски Группы — это такие риски, которые могут помешать Компании реализовать свою стратегию и создать ценность для акционеров или которые могут привести к значительной потере репутации. 
Важнейшие аспекты деятельности Компании в области охраны окружающей среды включают выявление и оценку экологических и климатических рисков, создаваемых объектами Компании, а также влияния этих рисков на деятельность Компании.
Описание процессов выявления, оценки и управления рисками, связанными с климатом, которое будет интегрировано в управление рисками Компании, будет создано не ранее осени 2021 года. 
</t>
  </si>
  <si>
    <t xml:space="preserve">Показатели и цели </t>
  </si>
  <si>
    <t>En+ Group объявила об амбициозных планах сокращения выбросов парниковых газов. Мы намерены снизить их не менее чем на 35% к 2030 году (области охвата 1 и 2, показатели 2018 года приняты за исходный уровень ) и достичь нулевого баланса выбросов к 2050 году. En+ Group одной из первых среди производителей алюминия взяла на себя обязательства в целях удержания глобального повышения температуры до 2050 года в пределах 1,5 °C относительно доиндустриального уровня. В целевые показатели включаются абсолютные значения выбросов по всем направлениям деятельности, включая производство алюминия, а также выработку тепла и электроэнергии. 
В 2021 году Группа намерена обеспечить проверку и утверждение целей Металлургического сегмента в рамках инициативы SBTi</t>
  </si>
  <si>
    <t>ВЗАИМОДЕЙСТВИЕ С МЕСТНЫМИ СООБЩЕСТВАМИ</t>
  </si>
  <si>
    <t>Объём социальных инвестиций, 2018–2020 гг., млн долл. США</t>
  </si>
  <si>
    <t>Всего</t>
  </si>
  <si>
    <t>Дополнительная информация о наших социальных проектах</t>
  </si>
  <si>
    <t>Социальные проекты Металлургического сегмента</t>
  </si>
  <si>
    <t>Территория РУСАЛа</t>
  </si>
  <si>
    <t>Помогать просто</t>
  </si>
  <si>
    <t>Школа городских изменений</t>
  </si>
  <si>
    <t>Социальные проекты Энергетического сегмента</t>
  </si>
  <si>
    <t>Енисейская Сибирь</t>
  </si>
  <si>
    <t xml:space="preserve">Фестиваль NAUKA 0+ </t>
  </si>
  <si>
    <t>Энергия в каждой капле</t>
  </si>
  <si>
    <t>Совместные проекты двух сегментов</t>
  </si>
  <si>
    <t>Строительство больниц</t>
  </si>
  <si>
    <t>На лыжи!</t>
  </si>
  <si>
    <t xml:space="preserve">Комплексный инвестиционный проект, направленный на развитие трёх регионов: Красноярского края, Республики Хакасия и Республики Тыва. </t>
  </si>
  <si>
    <t xml:space="preserve">Один из крупнейших социальных проектов En +, организованный совместными усилиями Металлургического и Энергетического сегментов; направлен на формирование здорового образа жизни и повышение качества жизни в регионах присутствия предприятий Компании. </t>
  </si>
  <si>
    <t>Экологическая акция "360"</t>
  </si>
  <si>
    <t xml:space="preserve">Программа позволяет неравнодушным гражданам принять участие в решении важных социальных проблем. </t>
  </si>
  <si>
    <t>ОХРАНА ТРУДА И ПРОМЫШЛЕННАЯ БЕЗОПАСНОСТЬ</t>
  </si>
  <si>
    <t>Основные показатели, 2018–2020 гг.</t>
  </si>
  <si>
    <t>Общее количество отработанных человеко–часов, тыс.</t>
  </si>
  <si>
    <t>[4] Показатель за 2018–2020 гг. был пересчитан в связи с улучшением процесса подготовки отчётности.</t>
  </si>
  <si>
    <t xml:space="preserve">[5] Показатель за 2018–2020 гг. был пересчитан в связи с улучшением процесса подготовки отчётности. Для Металлургического сегмента не учитываются случаи профессиональных заболеваний, выявленные в период после истечения контракта. </t>
  </si>
  <si>
    <t>Несчастные случаи со смертельным исходом</t>
  </si>
  <si>
    <t>Тяжёлые травмы</t>
  </si>
  <si>
    <t>Травмы лёгкой степени тяжести</t>
  </si>
  <si>
    <t xml:space="preserve">Случаи выявления небезопасных условий/действий </t>
  </si>
  <si>
    <t>Основные причины производственного травматизма в 2019–2020 гг., %</t>
  </si>
  <si>
    <t>Падение предметов с высоты</t>
  </si>
  <si>
    <t>Электроэнергия</t>
  </si>
  <si>
    <t>Транспортные средства</t>
  </si>
  <si>
    <t>Падение человека с высоты</t>
  </si>
  <si>
    <t>Химические вещества</t>
  </si>
  <si>
    <t>Движущиеся и вращающиеся части оборудования</t>
  </si>
  <si>
    <t>Другое</t>
  </si>
  <si>
    <t>Коэффициент частоты производственного травматизма (TRIR)</t>
  </si>
  <si>
    <t>Показатель относительной тяжести травматизма</t>
  </si>
  <si>
    <t>Коэффициент смертности сотрудников</t>
  </si>
  <si>
    <t>Среднее количество часов тренингов на одного сотрудника</t>
  </si>
  <si>
    <t>Среднее количество часов тренингов на одного сотрудника (подрядчиков)</t>
  </si>
  <si>
    <t>Обучение сотрудников и техническое обслуживание систем обучения</t>
  </si>
  <si>
    <t>Повышение пожарной безопасности</t>
  </si>
  <si>
    <t>Повышение технического уровня и эффективности производства</t>
  </si>
  <si>
    <t>Улучшение условий труда и санитарных мер</t>
  </si>
  <si>
    <t>Повышение качества и эффективности средств индивидуальной защиты</t>
  </si>
  <si>
    <t>Обменный курс руб./долл. США:</t>
  </si>
  <si>
    <t>Больше информации об охране труба и промышленной безопасности можно найти в Отчёте об устойчивом развитии – 2020, стр. 102</t>
  </si>
  <si>
    <t>Больше информации о наших социальных проектах можно найти в Отчёте об устойчивом развитии - 2020, стр. 124</t>
  </si>
  <si>
    <t>LTIFR (Lost time injury frequency rate - Коэффициент частоты производственного травматизма)</t>
  </si>
  <si>
    <t>БИОРАЗНООБРАЗИЕ</t>
  </si>
  <si>
    <t>Подрощенные мальки пеляди</t>
  </si>
  <si>
    <t>НУЛЕВОЙ БАЛАНС ВЫБРОСОВ</t>
  </si>
  <si>
    <t>Климатические цели</t>
  </si>
  <si>
    <t>КЛИМАТИЧЕСКИЕ ЦЕЛИ МЕТАЛЛУРГИЧЕСКОГО СЕГМЕНТА</t>
  </si>
  <si>
    <t>Цель в точной формулировке Отчёта</t>
  </si>
  <si>
    <t>Результаты 2019</t>
  </si>
  <si>
    <t>Результаты 2020</t>
  </si>
  <si>
    <t>К 2025 году закупать для алюминиевых заводов не менее 95% электроэнергии у гидроэлектростанций и из других источников безуглеродной генерации. Эта цель уже достигнута Компанией ранее запланированного срока.</t>
  </si>
  <si>
    <t>В 2020 году энергетический баланс на алюминиевых заводах РУСАЛа по источникам был следующим: 
•гидроэнергия: 98,5%
•ядерная энергия: 0,02%
•ветряная энергия: 0,6%
•ископаемое топливо: 0,9%</t>
  </si>
  <si>
    <t>В 2020 году удельные выбросы были на 11% ниже уровня 2014 года.</t>
  </si>
  <si>
    <t xml:space="preserve">Снизить прямые удельные выбросы парниковых газов на действующих алюминиевых заводах на 15% к 2025 году по сравнению с уровнем 2014 года. </t>
  </si>
  <si>
    <t>В 2019 году удельные выбросы сократились на 11% к уровню 2014 года.</t>
  </si>
  <si>
    <t>Снизить прямые удельные выбросы парниковых газов на действующих глинозёмных заводах на 10% к 2025 году по сравнению с уровнем 2014 года. В 2020 году удельные выбросы были на 2,4% ниже уровня 2014 года.</t>
  </si>
  <si>
    <t>В 2020 году удельные выбросы были на 2,4% ниже уровня 2014 года.</t>
  </si>
  <si>
    <t>В 2019 году удельные выбросы снизились на 2,6% по сравнению с уровнем 2014 года.</t>
  </si>
  <si>
    <t xml:space="preserve">Снизить прямые удельные выбросы парниковых газов на действующих алюминиевых заводах на 15% по сравнению с уровнем 2014 года. </t>
  </si>
  <si>
    <t>Снизить прямые удельные выбросы парниковых газов на 10% по сравнению с уровнем 2014 года на действующих глиноземных производствах.</t>
  </si>
  <si>
    <t>Снизить среднее удельное потребление электроэнергии на алюминиевых заводах на 7% по сравнению с уровнем 2011 года.</t>
  </si>
  <si>
    <t>Применять внутреннюю цену на углерод в процессе принятия стратегических и инвестиционных решений, начиная с 2017 года.</t>
  </si>
  <si>
    <t>Поддерживать российские и международные инициативы и объединения, выступающие за активные действия по предотвращению изменения климата и в поддержку введения тарификации за парниковые выбросы, соответствующие стратегическим целям Компании.</t>
  </si>
  <si>
    <t>В 2020 году удельное потребление электроэнергии на алюминиевых заводах было на 4% ниже уровня 2011 года.</t>
  </si>
  <si>
    <t>В 20219 году было достигнуто снижение удельного потребления электроэнергии на алюминиевых заводах было в 4% к уровню 2011 года.</t>
  </si>
  <si>
    <t>Применять внутреннюю цену на углерод в процессе принятия стратегических и инвестиционных решений начиная с 2017 года</t>
  </si>
  <si>
    <t>Внутренняя цена на углерод активно используется в Компании с 2017 года при принятии стратегических и инвестиционных решений.</t>
  </si>
  <si>
    <t xml:space="preserve">Компания активно участвует и поддерживает инициативы, посвященные проблемам изменения климата.  </t>
  </si>
  <si>
    <t>ВЫБРОСЫ ПАРНИКОВЫХ ГАЗОВ</t>
  </si>
  <si>
    <t xml:space="preserve">[3] 2014 год является базовым для расчёта интенсивности выбросов парниковых газов. </t>
  </si>
  <si>
    <t>Металлургический сегмент, область охвата 1</t>
  </si>
  <si>
    <t>Металлургический сегмент, область охвата 2</t>
  </si>
  <si>
    <t>Энергетический сегмент, область охвата 1</t>
  </si>
  <si>
    <t>Энергетический сегмент, область охвата 2</t>
  </si>
  <si>
    <t>Оба сегмента, область охвата 1 и 2</t>
  </si>
  <si>
    <t>[4] Прямые и косвенные выбросы парниковых газов Металлургического сегмента не включают выбросы предприятий  «Даунстрим» дивизиона, которые в 2020 году составили 148,3 тыс. т СО2-экв.</t>
  </si>
  <si>
    <t>Количество энергоэффективных электролизеров, внедрённых En+ Group в процесс производства алюминия, ед.</t>
  </si>
  <si>
    <t>За весь период инициативы, с 2017 по 2020</t>
  </si>
  <si>
    <t>За весь период инициативы</t>
  </si>
  <si>
    <t>Общая экономия энергии (за счёт программы "Новая энергия"), млн ГВт</t>
  </si>
  <si>
    <t>Общая экономия энергии в Металлургическом сегменте благодаря  внедрению  En+ Group энергоэффективных электролизеров в процесс производства алюминия, млн кВтч</t>
  </si>
  <si>
    <t>Выбросы парниковых газов, область охвата 1</t>
  </si>
  <si>
    <t>Выбросы парниковых газов, область охвата  2</t>
  </si>
  <si>
    <t>ЦЕПОЧКА ПОСТАВОК</t>
  </si>
  <si>
    <t>Общий объём закупок</t>
  </si>
  <si>
    <t>Доля закупок у местных поставщиков</t>
  </si>
  <si>
    <t>млн долл. США</t>
  </si>
  <si>
    <t>Больше информации о нашей цепочке поставок можно найти в Отчёте об устойчивом развитии – 2020, стр. 55</t>
  </si>
  <si>
    <r>
      <t xml:space="preserve">
</t>
    </r>
    <r>
      <rPr>
        <sz val="10"/>
        <color theme="1"/>
        <rFont val="Arial"/>
        <family val="2"/>
        <charset val="204"/>
      </rPr>
      <t>В Металлургическом сегменте местными поставщиками считаются компании, зарегистрированные в РФ, тогда как в Энергетическом сегменте — компании, зарегистрированные в регионах, где работает сегмент (Иркутская область, Красноярский край, Нижегородская область, Республика Тыва, Хакасия).</t>
    </r>
  </si>
  <si>
    <t>ЭТИКА И ДОБРОСОВЕСТНОСТЬ</t>
  </si>
  <si>
    <t>Целевые обращения</t>
  </si>
  <si>
    <t>Нецелевые обращения</t>
  </si>
  <si>
    <t>Больше информации об этике и добросовестности можно найти в Отчёте об устойчивом развитии – 2020, стр. 41</t>
  </si>
  <si>
    <t>Горячая линия "Сигнал"</t>
  </si>
  <si>
    <t>Канал для привлечения сотрудников и других заинтересованных сторон к обсуждению вопросов, связанных с этикой. И сотрудники, и другие заинтересованные стороны могут воспользоваться им для конфиденциального (и, при необходимости, анонимного) обращения. Среди прочего, они могут получить консультацию по вопросам надлежащего соблюдения Кодекса корпоративной этики.</t>
  </si>
  <si>
    <t xml:space="preserve">Выбросы Область охвата 1 </t>
  </si>
  <si>
    <t>Выбросы Область охвата 2</t>
  </si>
  <si>
    <t xml:space="preserve">Прямые выбросы парниковых газов – это выбросы из собственных или контролируемых компанией источников. Выбросы области охвата 1 включают выбросы CO2e от ископаемого топлива, летучих выбросов газа из угольных пластов, возобновляемых видов топлива и производственных процессов. Прямые выбросы CO₂ от сжигания биомассы не включены в область охвата 1, так как раскрываются отдельно. </t>
  </si>
  <si>
    <t xml:space="preserve">Косвенные выбросы – это выбросы, возникающие в результате производства закупленной или приобретенной электроэнергии, отопления, охлаждения и пара, потребляемых организацией. Под закупленной тепло- и электроэнергией понимается энергия, которая покупается или иным образом передается в периметр Компании. Выбросы области охвата 2 физически происходят на объекте, где производится тепло и электричество. </t>
  </si>
  <si>
    <t xml:space="preserve">Коэффициент тяжелого травматизма </t>
  </si>
  <si>
    <t>Общий коэффициент зарегистрированных инцидентов (Total rate of incidents recorded, TRIR)</t>
  </si>
  <si>
    <t>Количество смертельных случаев * 200 000 / общее количество отработанных часов за отчётный период.</t>
  </si>
  <si>
    <r>
      <rPr>
        <b/>
        <sz val="10"/>
        <color theme="1"/>
        <rFont val="Arial"/>
        <family val="2"/>
        <charset val="204"/>
      </rPr>
      <t>Экологическая акция  "360"</t>
    </r>
    <r>
      <rPr>
        <sz val="10"/>
        <color theme="1"/>
        <rFont val="Arial"/>
        <family val="2"/>
        <charset val="204"/>
      </rPr>
      <t xml:space="preserve"> </t>
    </r>
  </si>
  <si>
    <t>Экологическая акция "360" является частью комплексной программы En+ Group по защите озера Байкал и заповедных территорий Российской Федерации от негативного воздействия на окружающую среду, которая впервые была представлена в 2011 году. Программа включает в себя экологические, научные, образовательные и просветительские проекты.</t>
  </si>
  <si>
    <t>Коэффициент смертности сотрудников - количество смертельных случаев * 200 000 / общее количество отработанных часов за отчётный период.</t>
  </si>
  <si>
    <t>Коэффициент тяжёлого травматизма – количество серьёзных травм (за исключением смертельных случаев) / количество отработанных часов * 200 000 человеко-часов.</t>
  </si>
  <si>
    <r>
      <t>Область охвата 1 (прямые выбросы парниковых газов) – это выбросы из собственных или контролируемых компанией источников. Выбросы области охвата1 включают выбросы CO</t>
    </r>
    <r>
      <rPr>
        <sz val="8"/>
        <color theme="1"/>
        <rFont val="Arial"/>
        <family val="2"/>
        <charset val="204"/>
      </rPr>
      <t>2</t>
    </r>
    <r>
      <rPr>
        <sz val="10"/>
        <color theme="1"/>
        <rFont val="Arial"/>
        <family val="2"/>
        <charset val="204"/>
      </rPr>
      <t xml:space="preserve">e от ископаемого топлива, летучих выбросов газа из угольных пластов, возобновляемых видов топлива и производственных процессов. </t>
    </r>
  </si>
  <si>
    <t>Область охвата 2 (косвенные выбросы) – это выбросы, возникающие в результате производства закупленной или приобретённой электроэнергии, отопления, охлаждения и пара, потребляемых организацией.</t>
  </si>
  <si>
    <t>Пластовая воды</t>
  </si>
  <si>
    <t>Воды сторонних организаций</t>
  </si>
  <si>
    <t>Воды сторонних организаций – включает воду, поставляемую муниципальными водопроводными сетями или другими организациями.</t>
  </si>
  <si>
    <t>Другие воды</t>
  </si>
  <si>
    <t>Енисейская Сибирь  – это комплексный инвестиционный проект, инициированный для развития трёх регионов: Красноярского края, Республики Хакасия и Республики Тува.</t>
  </si>
  <si>
    <t>Экологическая акция «360»</t>
  </si>
  <si>
    <t>Экологическая акция «360» является частью комплексной программы En+ Group по защите озера Байкал и заповедных территорий Российской Федерации от негативного воздействия на окружающую среду, которая впервые была представлена в 2011 году. Программа включает в себя экологические, научные, образовательные и просветительские проекты.</t>
  </si>
  <si>
    <t>«Помогать просто»</t>
  </si>
  <si>
    <t xml:space="preserve">«Помогать просто» – это программа, которая позволяет неравнодушным гражданам принять участие в решении важных социальных проблем. </t>
  </si>
  <si>
    <t>Источник энергии, который может быть восполнен или воспроизведен в течение короткого времени в результате экологических циклов или сельскохозяйственных процессов (Примечание: возобновляемые источники энергии могут включать геотермальные, ветровые, солнечные, гидроэнергетические источники и биомассу).</t>
  </si>
  <si>
    <t>Источник энергии, который не может быть восполнен или воспроизведен за короткий промежуток времени в результате экологических циклов или сельскохозяйственных процессов (Примечание: невозобновляемые источники энергии могут включать топливо, дистиллированное из нефти или сырой нефти, такое как бензин, дизельное топливо, реактивное топливо и печное топливо; природный газ, такой как сжатый природный газ (CNG) и сжиженный природный газ (LNG); топливо, добываемое при переработке природного газа и нефтепереработке, такое как бутан, пропан и сжиженный нефтяной газ (LPG); уголь; и ядерное топливо.)</t>
  </si>
  <si>
    <t>Тематика</t>
  </si>
  <si>
    <t>Показатель GRI</t>
  </si>
  <si>
    <t>GRI 102 ОБЩЕЕ РАСКРЫТИЕ</t>
  </si>
  <si>
    <t>1. ХАРАКТЕРИСТИКА ОРГАНИЗАЦИИ</t>
  </si>
  <si>
    <t>Наименование организации</t>
  </si>
  <si>
    <t>Хозяйственная деятельность, бренды, продукция и услуги</t>
  </si>
  <si>
    <t>Местонахождение головного офиса</t>
  </si>
  <si>
    <t>Местонахождение производственных объектов</t>
  </si>
  <si>
    <t>Структура собственности и организационно-правовая форма</t>
  </si>
  <si>
    <t>Годовой отчёт 2020, стр. 127</t>
  </si>
  <si>
    <t>Обслуживаемые рынки</t>
  </si>
  <si>
    <t>Область деятельности организации</t>
  </si>
  <si>
    <t>Информация о сотрудниках и других рабочих</t>
  </si>
  <si>
    <t>Персонал</t>
  </si>
  <si>
    <t>Существенные изменения в отношении организации и её цепочки поставок</t>
  </si>
  <si>
    <t>Принцип или подход, предполагающий принятие мер предосторожности</t>
  </si>
  <si>
    <t>Компания придерживается осторожного подхода в соответствии с Декларацией Рио-де-Жанейро по окружающей среде и развитию.</t>
  </si>
  <si>
    <t>Внешние инициативы</t>
  </si>
  <si>
    <t>Членство в ассоциациях</t>
  </si>
  <si>
    <t>2. СТРАТЕГИЯ</t>
  </si>
  <si>
    <t>Заявление старшего лица, ответственного за принятие решений</t>
  </si>
  <si>
    <t>Описание ключевых воздействий, рисков и возможностей</t>
  </si>
  <si>
    <t>3. ЭТИКА И ДОБРОСОВЕСТНОСТЬ</t>
  </si>
  <si>
    <t>Ценности, принципы, стандарты и нормы поведения</t>
  </si>
  <si>
    <t>Механизмы обращения за советом и уведомления о неэтичном поведении</t>
  </si>
  <si>
    <t>4. УПРАВЛЕНИЕ</t>
  </si>
  <si>
    <t>Структура управления</t>
  </si>
  <si>
    <t>Ответственность на исполнительном уровне за экономическую, экологическую и социальную деятельность</t>
  </si>
  <si>
    <t>Состав высшего органа корпоративного управления и его комитетов</t>
  </si>
  <si>
    <t>Председатель высшего органа корпоративного управления</t>
  </si>
  <si>
    <t>Назначение и выбор высшего органа корпоративного управления</t>
  </si>
  <si>
    <t>Конфликты интересов</t>
  </si>
  <si>
    <t>Роль высшего органа корпоративного управления в формировании целей, ценностей и стратегии</t>
  </si>
  <si>
    <t>Коллективные знания высшего органа корпоративного управления</t>
  </si>
  <si>
    <t>Определение и управлением экономическими, экологическими и социальными последствиями</t>
  </si>
  <si>
    <t>Эффективность процессов управления рисками</t>
  </si>
  <si>
    <t>Годовой отчёт 2020, стр. 94</t>
  </si>
  <si>
    <t>Рассмотрение экономических, экологических и социальных тем</t>
  </si>
  <si>
    <t>Годовой отчёт 2020, стр.104</t>
  </si>
  <si>
    <t>Периодичность рассмотрения тем ESG - ежегодно или чаще, если применимо</t>
  </si>
  <si>
    <t>Роль высшего органа корпоративного управления в отчётности в области устойчивого развития.</t>
  </si>
  <si>
    <t>Информирование о критически важных вопросах</t>
  </si>
  <si>
    <t>Годовой отчёт 2020, стр.105</t>
  </si>
  <si>
    <t>Выплата вознаграждений</t>
  </si>
  <si>
    <t>Годовой отчёт 2020, стр. 119</t>
  </si>
  <si>
    <t>Процесс определения суммы вознаграждения</t>
  </si>
  <si>
    <t>5. ВЗАИМОДЕЙСТВИЕ С ЗАИНТЕРЕСОВАННЫМИ ЛИЦАМИ</t>
  </si>
  <si>
    <t>Перечень групп заинтересованных сторон</t>
  </si>
  <si>
    <t>Коллективные трудовые договоры</t>
  </si>
  <si>
    <t>Выявление и отбор заинтересованных сторон</t>
  </si>
  <si>
    <t>Подход к вовлечению заинтересованных сторон</t>
  </si>
  <si>
    <t>Выявленные ключевые темы и вопросы</t>
  </si>
  <si>
    <t>6. ПРАКТИКА СОСТАВЛЕНИЯ ОТЧЁТНОСТИ</t>
  </si>
  <si>
    <t>Юридические лица, включённые в состав консолидированной финансовой отчётности</t>
  </si>
  <si>
    <t>Определение содержания отчёта и границ затрагиваемых тем</t>
  </si>
  <si>
    <t>Перечень существенных вопросов</t>
  </si>
  <si>
    <t>Пересчёт показателей</t>
  </si>
  <si>
    <t>Все уточнения в Отчёте надлежащим образом указаны в сносках. Основной причиной уточнения информации в Отчёте является уточнение границ показателей и ретроспективная информация.</t>
  </si>
  <si>
    <t>Изменения системы отчётности</t>
  </si>
  <si>
    <t>Следующие существенные вопросы были добавлены в Отчёт 2020 года по сравнению с Отчётом 2019 года: Права человека</t>
  </si>
  <si>
    <t>Дата составления последнего отчёта</t>
  </si>
  <si>
    <t>Цикл составления отчётности</t>
  </si>
  <si>
    <t>Контактная информация для получения ответов на вопросы об Отчёте</t>
  </si>
  <si>
    <t>Требования в отношении отчётности в соответствии со стандартами GRI</t>
  </si>
  <si>
    <t>Таблица показателей GRI</t>
  </si>
  <si>
    <t>Внешнее заверение</t>
  </si>
  <si>
    <t>GRI 103 ПОДХОД К УПРАВЛЕНИЮ</t>
  </si>
  <si>
    <t>Существенные вопросы и их границы</t>
  </si>
  <si>
    <t>Подход к управлению и его составляющие</t>
  </si>
  <si>
    <t>Оценка эффективности подхода к управлению</t>
  </si>
  <si>
    <t>GRI 200 ЭКОНОМИЧЕСКАЯ КАТЕГОРИЯ</t>
  </si>
  <si>
    <t>GRI 201 ЭКОНОМИЧЕСКИЕ ПОКАЗАТЕЛИ</t>
  </si>
  <si>
    <t>Созданная и распределённая прямая экономическая стоимость</t>
  </si>
  <si>
    <t>Финансовые аспекты, а также прочие риски и возможности, связанные с изменением климата</t>
  </si>
  <si>
    <t>Финансовая помощь, полученная от правительства</t>
  </si>
  <si>
    <t>GRI 202 ПРИСУТСТВИЕ НА РЫНКАХ</t>
  </si>
  <si>
    <t>Коэффициенты стандартной заработной платы начального уровня в сопоставлении с МРОТ в регионе</t>
  </si>
  <si>
    <t>Доля высшего руководства, нанятого из представителей местного населения</t>
  </si>
  <si>
    <t>GRI 203 КОСВЕННЫЕ ЭКОНОМИЧЕСКИЕ ПОСЛЕДСТВИЯ</t>
  </si>
  <si>
    <t>Инфраструктурные инвестиции и обеспечение обслуживания</t>
  </si>
  <si>
    <t>Существенные косвенные экономические последствия</t>
  </si>
  <si>
    <t>GRI 204 ЗАКУПКИ</t>
  </si>
  <si>
    <t>Доля расходов на местных поставщиков</t>
  </si>
  <si>
    <t>GRI 205 БОРЬБА С КОРРУПЦИЕЙ</t>
  </si>
  <si>
    <t>Деятельность, оцениваемая на предмет рисков, связанных с коррупцией</t>
  </si>
  <si>
    <t>Риски, связанные с коррупцией, оцениваются и управляются Компанией в рамках общей системы управления рисками.</t>
  </si>
  <si>
    <t>Информационное взаимодействие и обучение по политикам и процедурам в области противодействия коррупции</t>
  </si>
  <si>
    <t>Информация об общем количестве и процентной доле сотрудников, которым были сообщены антикоррупционные политики и процедуры организации, а также об общем количестве и процентной доле сотрудников, прошедших обучение, исключается из-за существующих процессов отчётности.</t>
  </si>
  <si>
    <t>GRI 300 ЭКОЛОГИЧЕСКАЯ КАТЕГОРИЯ</t>
  </si>
  <si>
    <t>GRI 302 ЭНЕРГОПОТРЕБЛЕНИЕ</t>
  </si>
  <si>
    <t>Потребление энергии внутри организации</t>
  </si>
  <si>
    <t xml:space="preserve">Сокращение энергопотребления </t>
  </si>
  <si>
    <t>GRI 303 ВОДА И СТОЧНЫЕ ВОДЫ</t>
  </si>
  <si>
    <t>Управление воздействиями, связанными со сбросами воды</t>
  </si>
  <si>
    <t>Забор воды и сброс сточных вод осуществляются предприятиями Группы En+ в соответствии с проектными решениями и установленными требованиями законодательства. Взаимодействие с водными объектами регулируется с учётом их свойств и химического состава сбросов, воздействующих на водные объекты.</t>
  </si>
  <si>
    <t>Водозабор</t>
  </si>
  <si>
    <t>Сброс воды</t>
  </si>
  <si>
    <t>Водопотребление</t>
  </si>
  <si>
    <t>GRI 304 БИОЛОГИЧЕСКОЕ РАЗНООБРАЗИЕ</t>
  </si>
  <si>
    <t>Производственные объекты в собственности, в аренде, под управлением или рядом с охраняемыми территориями, а также территории высокой значимости в плане биологического разнообразия за пределами охраняемых территорий</t>
  </si>
  <si>
    <t>Охраняемые или восстановленные места обитания</t>
  </si>
  <si>
    <t>GRI 305 ВЫБРОСЫ</t>
  </si>
  <si>
    <t>Прямые выбросы парниковых газов (Область охвата 1)</t>
  </si>
  <si>
    <t>Косвенные выбросы парниковых газов в связи с использование энергии (Область охвата 2)</t>
  </si>
  <si>
    <t>Интенсивность выбросов парниковых газов</t>
  </si>
  <si>
    <t>Сокращение выбросов парниковых газов</t>
  </si>
  <si>
    <t>Оксиды азота (NOX), оксиды серы (SOX) и другие существенные выбросы загрязняющих веществ в атмосферу</t>
  </si>
  <si>
    <t>GRI 306 СБРОСЫ И ОТХОДЫ (2020)</t>
  </si>
  <si>
    <t>Образование отходов и значительные воздействия, связанные с отходами</t>
  </si>
  <si>
    <t>Группа En+ придерживается принципов обращения с отходами, соответствующих специфике образования отходов в конкретных областях деятельности, таких как добыча угля, бокситов, производство глинозёма и т. д. Наиболее значимыми по объёму видами отходов являются вскрышные породы, шламовые отходы.</t>
  </si>
  <si>
    <t>GRI 307 СООТВЕТСТВИЕ ТРЕБОВАНИЯМ ПРИРОДООХРАННОГО ЗАКОНОДАТЕЛЬСТВА</t>
  </si>
  <si>
    <t>Несоблюдение природоохранного законодательства и иных нормативных требований</t>
  </si>
  <si>
    <t>GRI 308 ОЦЕНКА ПОСТАВЩИКОВ с УЧЁТОМ ЭКОЛОГИЧЕСКИХ КРИТЕРИЕВ</t>
  </si>
  <si>
    <t>Новые поставщики, отобранные с учётом экологических критериев</t>
  </si>
  <si>
    <t>GRI 400 СОЦИАЛЬНАЯ КАТЕГОРИЯ</t>
  </si>
  <si>
    <t>GRI 401 ТРУДОВЫЕ ОТНОШЕНИЯ</t>
  </si>
  <si>
    <t>Количество новых сотрудников и текучесть кадров</t>
  </si>
  <si>
    <t>Льготы для сотрудников, работающих на условиях полной занятости, которые
не предоставляются сотрудникам, работающим на условиях временной или неполной занятости</t>
  </si>
  <si>
    <t>GRI 403 ОХРАНА ТРУДА и ПРОМЫШЛЕННАЯ БЕЗОПАСНОСТЬ</t>
  </si>
  <si>
    <t>Система управления охраной труда и промышленной безопасностью</t>
  </si>
  <si>
    <t>Все сотрудники на каждом предприятии Группы охвачены системой управления охраной труда.</t>
  </si>
  <si>
    <t>Выявление опасностей, оценка рисков и расследование несчастных случаев</t>
  </si>
  <si>
    <t>Услуги в области безопасности труда</t>
  </si>
  <si>
    <t>Участие, консультирование и доведение до сведения работников вопросов охраны труда и промышленной безопасности</t>
  </si>
  <si>
    <t>Обучение сотрудников в области охраны труда и промышленной безопасности</t>
  </si>
  <si>
    <t>Профилактика и охрана здоровья сотрудников</t>
  </si>
  <si>
    <t>Предотвращение и смягчение воздействия на здоровье и безопасность труда, напрямую связанного с деловыми отношениями</t>
  </si>
  <si>
    <t>Причинение вреда здоровью на производстве</t>
  </si>
  <si>
    <t>Профессиональные заболевания</t>
  </si>
  <si>
    <t>GRI 404 ОБУЧЕНИЕ И ОБРАЗОВАНИЕ</t>
  </si>
  <si>
    <t>Среднее количество часов обучения в год на одного сотрудника</t>
  </si>
  <si>
    <t>Программы повышения квалификации работников и программы содействия при переводе на другую должность</t>
  </si>
  <si>
    <t>GRI 405 КАДРОВОЕ МНОГООБРАЗИЕ И РАВНЫЕ ВОЗМОЖНОСТИ</t>
  </si>
  <si>
    <t>Многообразие в органах управления и среди сотрудников</t>
  </si>
  <si>
    <t>Соотношение базовой заработной платы и вознаграждений у мужчин и женщин</t>
  </si>
  <si>
    <t>GRI 406 ОТСУТСТВИЕ ДИСКРИМИНАЦИИ</t>
  </si>
  <si>
    <t>Случаи дискриминации и принятые корректирующие меры</t>
  </si>
  <si>
    <t>GRI 407 СВОБОДА ОБЪЕДИНЕНИЙ И ВЕДЕНИЯ КОЛЛЕКТИВНЫХ ПЕРЕГОВОРОВ</t>
  </si>
  <si>
    <t>Подразделения и поставщики, у которых право на использование свободы объединений и ведения коллективных переговоров может подвергаться риску</t>
  </si>
  <si>
    <t>GRI 408 ДЕТСКИЙ ТРУД</t>
  </si>
  <si>
    <t>Предприятия и поставщики, связанные с повышенным риском случаев эксплуатации детского труда</t>
  </si>
  <si>
    <t>GRI 409 ПРИНУДИТЕЛЬНЫЙ ИЛИ ОБЯЗАТЕЛЬНЫЙ ТРУД</t>
  </si>
  <si>
    <t>Предприятия и поставщики, связанные с повышенным риском случаев эксплуатации принудительного или обязательного труда</t>
  </si>
  <si>
    <t>GRI 411 ПРАВА КОРЕННЫХ НАРОДОВ</t>
  </si>
  <si>
    <t>Случаи нарушения прав коренных народов</t>
  </si>
  <si>
    <t>GRI 413 ВЗАИМОДЕЙСТВИЕ С МЕСТНЫМИ СООБЩЕСТВАМИ</t>
  </si>
  <si>
    <t>Деятельность с участием местных сообществ, оценка воздействия и программы развития</t>
  </si>
  <si>
    <t>GRI 414 ОЦЕНКА ПОСТАВЩИКОВ С УЧЁТОМ СОЦИАЛЬНЫХ КРИТЕРИЕВ</t>
  </si>
  <si>
    <t>Новые поставщики, прошедшие отбор по социальным критериям</t>
  </si>
  <si>
    <t>GRI 417 МАРКЕТИНГ И МАРКИРОВКА</t>
  </si>
  <si>
    <t>Требование маркировки и предоставления данных о продуктах и услугах</t>
  </si>
  <si>
    <t>Готовая продукция, изготовленная на предприятиях Компании, автоматически маркируется в соответствии с требованиями законодательства. Ярлык содержит информацию о торговой марке и названии фирмы-производителя, марке алюминия или сплава, номер плавки и другую информацию.</t>
  </si>
  <si>
    <t>Случаи несоблюдения требований маркировки и предоставления данных о продуктах и услугах</t>
  </si>
  <si>
    <t>GRI 419 СОБЛЮДЕНИЕ СОЦИАЛЬНО-ЭКОНОМИЧЕСКИХ НОРМ</t>
  </si>
  <si>
    <t>Несоблюдение социально-экономических норм и законов</t>
  </si>
  <si>
    <t>За отчётный период не было зафиксировано значительных штрафов и не финансовых санкций за несоблюдение законодательства в социально-экономической сфере.</t>
  </si>
  <si>
    <t>Установленная мощность по первичному источнику энергии и режиму регулирования</t>
  </si>
  <si>
    <t>Все энергогенерирующие активы подпадают под действие нормативно-правовой базы, принятой в Российской Федерации.</t>
  </si>
  <si>
    <t>Чистая выработка энергии по источникам энергии и режиму регулирования</t>
  </si>
  <si>
    <t>Количество земли (находящейся в собственности или аренде), используемой для производственной деятельности, нарушенной или рекультивированной</t>
  </si>
  <si>
    <t>Общее количество вскрышных пород, скальных пород, хвостов и шлама и связанные с этим риски</t>
  </si>
  <si>
    <t>Этика и добросовестность</t>
  </si>
  <si>
    <t>Состав Совета директоров и его комитетов по состоянию на 31 декабря 2020 г.</t>
  </si>
  <si>
    <t>Член Совета директоров</t>
  </si>
  <si>
    <t>Комитеты</t>
  </si>
  <si>
    <t>Комитет по аудиту и рискам</t>
  </si>
  <si>
    <t>Комитет по корпоративному управлению</t>
  </si>
  <si>
    <t>Комитет по назначениям</t>
  </si>
  <si>
    <t>Комитет по вознаграждениям</t>
  </si>
  <si>
    <t>Комитет по комплаенсу</t>
  </si>
  <si>
    <t>Комитет по аудиту и рискам проводит предварительный анализ вопросов, связанных с надзором за финансово-хозяйственной деятельностью Группы, и оказывает содействие Совету директоров в эффективном осуществлении его надзорных функций.</t>
  </si>
  <si>
    <t>Комитет по корпоративному управлению разрабатывает рекомендации Совету директоров по вопросам корпоративного управления, защиты прав акционеров, разрешения конфликтов, соблюдения корпоративной этики, раскрытия информации и соблюдения внутренних корпоративных процедур.</t>
  </si>
  <si>
    <t>Комитет по назначениям разрабатывает рекомендации Совету директоров по оценке результатов работы Совета и планированию внутренних назначений.</t>
  </si>
  <si>
    <t>Комитет по вознаграждениям проводит предварительный анализ вопросов, связанных с формированием эффективной и прозрачной практики вознаграждения.</t>
  </si>
  <si>
    <t>Комитет по комплаенсу осуществляет предварительную проверку соблюдения Компанией требований применимого законодательства и внутренних нормативных актов Компании по противодействию взяточничеству, коррупции и легализации доходов, полученных преступным путём, по вопросам добросовестной конкуренции, защиты данных, охраны труда и промышленной безопасности, этических норм, а также законов и нормативных актов об экономических санкциях.</t>
  </si>
  <si>
    <t>Лорд Баркер
Исполнительный председатель Совета директоров</t>
  </si>
  <si>
    <t>Председатель комитета</t>
  </si>
  <si>
    <t>Член комитета</t>
  </si>
  <si>
    <t xml:space="preserve">Александр Чмель
Независимый неисполнительный директор </t>
  </si>
  <si>
    <t>Карл Хьюз 
Независимый неисполнительный директор</t>
  </si>
  <si>
    <t>Николас Джордан 
Независимый неисполнительный директор</t>
  </si>
  <si>
    <t>Джоан Макнотон 
Независимый неисполнительный директор</t>
  </si>
  <si>
    <t>Андрей Шаронов
Независимый неисполнительный директор</t>
  </si>
  <si>
    <t>Андрей Яновский
Независимый неисполнительный директор</t>
  </si>
  <si>
    <t>Вадим Гераскин 
Неисполнительный директор</t>
  </si>
  <si>
    <t>Анастасия Горбатова
Неисполнительный директор</t>
  </si>
  <si>
    <t>Елена Несветаева 
Неисполнительный директор</t>
  </si>
  <si>
    <t>Екатерина Томилина 
Неисполнительный директор</t>
  </si>
  <si>
    <t>Обязанности комитетов по ESG-вопросам</t>
  </si>
  <si>
    <t>Корпоративное управление;
Этика</t>
  </si>
  <si>
    <t>КПЭ в области устойчивого развития для руководства</t>
  </si>
  <si>
    <t>Управление ОТ и ПБ;
Экологический менеджмент</t>
  </si>
  <si>
    <t>Комплаенс;
Противодействие коррупции</t>
  </si>
  <si>
    <t>26 мая 2021 г. En+ Group объявила результаты годового Общего собрания акционеров 2021 г., включая информацию о том, что в Совет директоров были избраны следующие лица:</t>
  </si>
  <si>
    <t>Тимур Валиев
Неисполнительный директор</t>
  </si>
  <si>
    <t>Вадим Гераскин
Неисполнительный директор</t>
  </si>
  <si>
    <t>Тэргуд Маршалл Мл.
Независимый неисполнительный директор</t>
  </si>
  <si>
    <t>Елена Несветаева
Неисполнительный директор</t>
  </si>
  <si>
    <t>Жанна Фокина
Независимый неисполнительный директор</t>
  </si>
  <si>
    <t>Независимость членов Совета директоров</t>
  </si>
  <si>
    <t>Председатель Совета директоров</t>
  </si>
  <si>
    <t>Независимость Председателя Совета директоров</t>
  </si>
  <si>
    <t>да</t>
  </si>
  <si>
    <t>нет</t>
  </si>
  <si>
    <t>Независимые неисполнительные директора</t>
  </si>
  <si>
    <t>Неисполнительные директора Компании</t>
  </si>
  <si>
    <t>Доля независимых неисполнительных директоров Компании</t>
  </si>
  <si>
    <t>Пол:</t>
  </si>
  <si>
    <t>Возраст:</t>
  </si>
  <si>
    <t>1-3 года</t>
  </si>
  <si>
    <t>4-9 лет</t>
  </si>
  <si>
    <t>10+ лет</t>
  </si>
  <si>
    <t>ЭКОНОМИЧЕСКИЕ ПОКАЗАТЕЛИ</t>
  </si>
  <si>
    <t>Созданная и распределенная прямая экономическая стоимость, 2018–2020 гг., млн долл. США</t>
  </si>
  <si>
    <t>Созданная прямая экономическая стоимость</t>
  </si>
  <si>
    <t>11 425</t>
  </si>
  <si>
    <t>9 575</t>
  </si>
  <si>
    <t>3 151</t>
  </si>
  <si>
    <t>3 027</t>
  </si>
  <si>
    <t>2 720</t>
  </si>
  <si>
    <t>13 368</t>
  </si>
  <si>
    <t>13 503</t>
  </si>
  <si>
    <t>11 388</t>
  </si>
  <si>
    <t>Выручка</t>
  </si>
  <si>
    <t>10 280</t>
  </si>
  <si>
    <t>9 711</t>
  </si>
  <si>
    <t>8 566</t>
  </si>
  <si>
    <t>3 147</t>
  </si>
  <si>
    <t>2 989</t>
  </si>
  <si>
    <t>2 697</t>
  </si>
  <si>
    <t>12 378</t>
  </si>
  <si>
    <t>11 752</t>
  </si>
  <si>
    <t>10 356</t>
  </si>
  <si>
    <t>Доля в прибыли ассоциированных компаний и совместных предприятий</t>
  </si>
  <si>
    <t>1 669</t>
  </si>
  <si>
    <t>Процентные доходы по займам</t>
  </si>
  <si>
    <t>Распределенная экономическая стоимость</t>
  </si>
  <si>
    <t xml:space="preserve"> -9 234</t>
  </si>
  <si>
    <t xml:space="preserve"> -9 055</t>
  </si>
  <si>
    <t xml:space="preserve"> -8 201</t>
  </si>
  <si>
    <t xml:space="preserve"> -2 609</t>
  </si>
  <si>
    <t xml:space="preserve"> -2 515</t>
  </si>
  <si>
    <t xml:space="preserve"> -2 173</t>
  </si>
  <si>
    <t xml:space="preserve"> -10 795</t>
  </si>
  <si>
    <t xml:space="preserve"> -10 551</t>
  </si>
  <si>
    <t xml:space="preserve"> -9 496</t>
  </si>
  <si>
    <t xml:space="preserve"> -8 202</t>
  </si>
  <si>
    <t xml:space="preserve"> -8 064</t>
  </si>
  <si>
    <t xml:space="preserve"> -7 431</t>
  </si>
  <si>
    <t xml:space="preserve"> -1 806</t>
  </si>
  <si>
    <t xml:space="preserve"> -1 741</t>
  </si>
  <si>
    <t xml:space="preserve"> -1 522</t>
  </si>
  <si>
    <t xml:space="preserve"> -8 959</t>
  </si>
  <si>
    <t xml:space="preserve"> -8 789</t>
  </si>
  <si>
    <t xml:space="preserve"> -8 075</t>
  </si>
  <si>
    <t>включая заработную плату сотрудников</t>
  </si>
  <si>
    <t xml:space="preserve"> -1 135</t>
  </si>
  <si>
    <t xml:space="preserve"> -1 058</t>
  </si>
  <si>
    <t xml:space="preserve"> -1 023</t>
  </si>
  <si>
    <t>Пенсионные расходы</t>
  </si>
  <si>
    <t>Инвестиции в развитие местных сообществ</t>
  </si>
  <si>
    <t>Выплаты источникам капитала</t>
  </si>
  <si>
    <t xml:space="preserve">включая выплаченные дивиденды </t>
  </si>
  <si>
    <t xml:space="preserve">включая финансовые расходы </t>
  </si>
  <si>
    <t xml:space="preserve">Выплаты в пользу государства </t>
  </si>
  <si>
    <t>включая налог на прибыль</t>
  </si>
  <si>
    <t>Нераспределенная экономическая стоимость: ‘созданная прямая экономическая стоимость’</t>
  </si>
  <si>
    <t>2 033</t>
  </si>
  <si>
    <t>2 370</t>
  </si>
  <si>
    <t>1 374</t>
  </si>
  <si>
    <t>2 573</t>
  </si>
  <si>
    <t>2 952</t>
  </si>
  <si>
    <t>1 892</t>
  </si>
  <si>
    <t xml:space="preserve">Отчёт о выплатах в пользу государства, 2020 г., тыс. долл. США </t>
  </si>
  <si>
    <t>Тип платежа</t>
  </si>
  <si>
    <t>Производственные сборы</t>
  </si>
  <si>
    <t>Налоги или сборы с продаж, производства или прибыли</t>
  </si>
  <si>
    <t>Роялти</t>
  </si>
  <si>
    <t>Дивиденды</t>
  </si>
  <si>
    <t>Бонусы за обеспечение занятости, разведку и добычу</t>
  </si>
  <si>
    <t>Платежи на улучшение инфраструктуры</t>
  </si>
  <si>
    <t>Итого</t>
  </si>
  <si>
    <t>36 489</t>
  </si>
  <si>
    <t>4 506</t>
  </si>
  <si>
    <t>2 808</t>
  </si>
  <si>
    <t>43 803</t>
  </si>
  <si>
    <t>Казахстан</t>
  </si>
  <si>
    <t>24 505</t>
  </si>
  <si>
    <t>1 141</t>
  </si>
  <si>
    <t>25 898</t>
  </si>
  <si>
    <t>5 663</t>
  </si>
  <si>
    <t>66 971</t>
  </si>
  <si>
    <t>5 871</t>
  </si>
  <si>
    <t>3 060</t>
  </si>
  <si>
    <t>76 755</t>
  </si>
  <si>
    <t>Финансовая помощь, полученная от государства в 2018–2020 гг., млн долл. США</t>
  </si>
  <si>
    <t>Налоговые льготы и кредиты</t>
  </si>
  <si>
    <t>Субсидии, в том числе на исследования и разработки</t>
  </si>
  <si>
    <t>Экономические показатели</t>
  </si>
  <si>
    <t>ЗАГРЯЗНЕНИЕ ВОЗДУХА</t>
  </si>
  <si>
    <t>Выбросы загрязняющих веществ в Металлургическом сегменте [1] [2], 2018-2020 гг., тыс. т</t>
  </si>
  <si>
    <t>Загрязняющее вещество</t>
  </si>
  <si>
    <t>Окись углерода (CO)</t>
  </si>
  <si>
    <t>223,2</t>
  </si>
  <si>
    <t>232,2</t>
  </si>
  <si>
    <t>238,7</t>
  </si>
  <si>
    <t>37,6</t>
  </si>
  <si>
    <t>37,3</t>
  </si>
  <si>
    <t>36,3</t>
  </si>
  <si>
    <r>
      <t>Диоксид серы (SO</t>
    </r>
    <r>
      <rPr>
        <vertAlign val="subscript"/>
        <sz val="10"/>
        <color theme="1"/>
        <rFont val="Arial"/>
        <family val="2"/>
        <charset val="204"/>
      </rPr>
      <t>2</t>
    </r>
    <r>
      <rPr>
        <sz val="10"/>
        <color theme="1"/>
        <rFont val="Arial"/>
        <family val="2"/>
        <charset val="204"/>
      </rPr>
      <t>)</t>
    </r>
  </si>
  <si>
    <t>36,4</t>
  </si>
  <si>
    <t>42,0</t>
  </si>
  <si>
    <t>40,1</t>
  </si>
  <si>
    <r>
      <t>Сумма оксидов азота в виде двуокиси азота  (NO</t>
    </r>
    <r>
      <rPr>
        <vertAlign val="subscript"/>
        <sz val="10"/>
        <color theme="1"/>
        <rFont val="Arial"/>
        <family val="2"/>
        <charset val="204"/>
      </rPr>
      <t>2</t>
    </r>
    <r>
      <rPr>
        <sz val="10"/>
        <color theme="1"/>
        <rFont val="Arial"/>
        <family val="2"/>
        <charset val="204"/>
      </rPr>
      <t>)</t>
    </r>
  </si>
  <si>
    <t>19,6</t>
  </si>
  <si>
    <t>19,5</t>
  </si>
  <si>
    <t>20,1</t>
  </si>
  <si>
    <t>Всего фторидов (газообразные и твёрдые фториды)</t>
  </si>
  <si>
    <t>7,0</t>
  </si>
  <si>
    <t>6,6</t>
  </si>
  <si>
    <t>6,4</t>
  </si>
  <si>
    <t>Другие выбросы[3]</t>
  </si>
  <si>
    <t>8,4</t>
  </si>
  <si>
    <t>9,3</t>
  </si>
  <si>
    <t>Летучие органические соединения (ЛОС)</t>
  </si>
  <si>
    <t>1,6</t>
  </si>
  <si>
    <t>1,5</t>
  </si>
  <si>
    <t>Бензапирен</t>
  </si>
  <si>
    <t>0,0040</t>
  </si>
  <si>
    <t>0,0039</t>
  </si>
  <si>
    <t>0,0041</t>
  </si>
  <si>
    <t>Оксиды азота (NOx)</t>
  </si>
  <si>
    <t>51,2</t>
  </si>
  <si>
    <t>48,3</t>
  </si>
  <si>
    <t>47,1</t>
  </si>
  <si>
    <t>Оксиды серы (SOx)</t>
  </si>
  <si>
    <t>212,6</t>
  </si>
  <si>
    <t>192,7</t>
  </si>
  <si>
    <t>189,8</t>
  </si>
  <si>
    <t>Стойкие органические загрязнители (СОЗ)</t>
  </si>
  <si>
    <t>0,0</t>
  </si>
  <si>
    <t>0,5</t>
  </si>
  <si>
    <t>0,4</t>
  </si>
  <si>
    <t>Твёрдые частицы (ТЧ)</t>
  </si>
  <si>
    <t>65,1</t>
  </si>
  <si>
    <t>60,7</t>
  </si>
  <si>
    <t>56,3</t>
  </si>
  <si>
    <t>Другие стандартные категории выбросов в атмосферу, определённые соответствующими законами [4]</t>
  </si>
  <si>
    <t>7,2</t>
  </si>
  <si>
    <t>8,2</t>
  </si>
  <si>
    <t>8,9</t>
  </si>
  <si>
    <t>[4] Эта категория включает все загрязняющие вещества, определённые российским законодательством (включая CO) за исключением веществ, уже представленных в таблице.</t>
  </si>
  <si>
    <t>93,3</t>
  </si>
  <si>
    <t>94,0</t>
  </si>
  <si>
    <t>93,4</t>
  </si>
  <si>
    <t>97,6</t>
  </si>
  <si>
    <t>97,7</t>
  </si>
  <si>
    <t>97,8</t>
  </si>
  <si>
    <t>Твердые частицы (PM)</t>
  </si>
  <si>
    <t>87,8</t>
  </si>
  <si>
    <t>89,6</t>
  </si>
  <si>
    <t>86,8</t>
  </si>
  <si>
    <t>Свинец (Pb)</t>
  </si>
  <si>
    <t>Ртуть (Hg)</t>
  </si>
  <si>
    <t>ВОДНЫЕ РЕСУРСЫ</t>
  </si>
  <si>
    <t>Водозабор, сброс [1] и потребление воды, 2018–2020 гг., млн м3</t>
  </si>
  <si>
    <t>Общий водозабор, в том числе:</t>
  </si>
  <si>
    <t>173,0</t>
  </si>
  <si>
    <t>773,7</t>
  </si>
  <si>
    <t>177,9</t>
  </si>
  <si>
    <t>700,6</t>
  </si>
  <si>
    <t>176,8</t>
  </si>
  <si>
    <t>705,0</t>
  </si>
  <si>
    <t>Поверхностные водные объекты</t>
  </si>
  <si>
    <t>102,0</t>
  </si>
  <si>
    <t>556,4</t>
  </si>
  <si>
    <t>110,8</t>
  </si>
  <si>
    <t>493,2</t>
  </si>
  <si>
    <t>110,1</t>
  </si>
  <si>
    <t>505,2</t>
  </si>
  <si>
    <t>Подземные источники</t>
  </si>
  <si>
    <t>14,9</t>
  </si>
  <si>
    <t>38,6</t>
  </si>
  <si>
    <t>13,7</t>
  </si>
  <si>
    <t>36,7</t>
  </si>
  <si>
    <t>20,7</t>
  </si>
  <si>
    <t>35,2</t>
  </si>
  <si>
    <t>Городские сети</t>
  </si>
  <si>
    <t>17,1</t>
  </si>
  <si>
    <t>178,7</t>
  </si>
  <si>
    <t>17,7</t>
  </si>
  <si>
    <t>170,7</t>
  </si>
  <si>
    <t>164,6</t>
  </si>
  <si>
    <t>Морская вода</t>
  </si>
  <si>
    <t>25,5</t>
  </si>
  <si>
    <t>22,9</t>
  </si>
  <si>
    <t>22,8</t>
  </si>
  <si>
    <t>13,5</t>
  </si>
  <si>
    <t>12,8</t>
  </si>
  <si>
    <t>5,4</t>
  </si>
  <si>
    <t>Забор пресной воды, включая:</t>
  </si>
  <si>
    <t>147,5</t>
  </si>
  <si>
    <t>766,6</t>
  </si>
  <si>
    <t>155,0</t>
  </si>
  <si>
    <t>693,5</t>
  </si>
  <si>
    <t>154,0</t>
  </si>
  <si>
    <t>698,0</t>
  </si>
  <si>
    <t>31,5</t>
  </si>
  <si>
    <t>29,7</t>
  </si>
  <si>
    <t>28,2</t>
  </si>
  <si>
    <t>2,7</t>
  </si>
  <si>
    <t>4,9</t>
  </si>
  <si>
    <t>2,2</t>
  </si>
  <si>
    <t>4,7</t>
  </si>
  <si>
    <t>0,6</t>
  </si>
  <si>
    <t>4,5</t>
  </si>
  <si>
    <t>2,5</t>
  </si>
  <si>
    <t>0,7</t>
  </si>
  <si>
    <t>0,8</t>
  </si>
  <si>
    <t>0,2</t>
  </si>
  <si>
    <t>4,2</t>
  </si>
  <si>
    <t>0,1</t>
  </si>
  <si>
    <t>4,0</t>
  </si>
  <si>
    <t>3,6</t>
  </si>
  <si>
    <t>2,0</t>
  </si>
  <si>
    <t>Процент водозабора из всех регионов с наблюдаемым дефицитом воды, %</t>
  </si>
  <si>
    <t>1,2</t>
  </si>
  <si>
    <t>0,3</t>
  </si>
  <si>
    <t>Общий объём потребляемой воды</t>
  </si>
  <si>
    <t>101,1</t>
  </si>
  <si>
    <t>528,7</t>
  </si>
  <si>
    <t>112,5</t>
  </si>
  <si>
    <t>462,9</t>
  </si>
  <si>
    <t>113,6</t>
  </si>
  <si>
    <t>461,0</t>
  </si>
  <si>
    <t>Изменение запасов воды</t>
  </si>
  <si>
    <t>0,9</t>
  </si>
  <si>
    <t>1,0</t>
  </si>
  <si>
    <t>Общий сброс воды, включая</t>
  </si>
  <si>
    <t>56,4</t>
  </si>
  <si>
    <t>525,7</t>
  </si>
  <si>
    <t>59,8</t>
  </si>
  <si>
    <t>479,8</t>
  </si>
  <si>
    <t>61,6</t>
  </si>
  <si>
    <t>476,6</t>
  </si>
  <si>
    <t>515,5</t>
  </si>
  <si>
    <t>34,7</t>
  </si>
  <si>
    <t>469,9</t>
  </si>
  <si>
    <t>34,3</t>
  </si>
  <si>
    <t>466,3</t>
  </si>
  <si>
    <t>10,2</t>
  </si>
  <si>
    <t>9,9</t>
  </si>
  <si>
    <t>10,3</t>
  </si>
  <si>
    <t>Сброс пресной воды</t>
  </si>
  <si>
    <t>33,6</t>
  </si>
  <si>
    <t>36,9</t>
  </si>
  <si>
    <t>38,8</t>
  </si>
  <si>
    <t>476,5</t>
  </si>
  <si>
    <t>Общий сброс воды в регионах с наблюдаемым дефицитом воды</t>
  </si>
  <si>
    <t>0,02</t>
  </si>
  <si>
    <t>Сброс пресной воды в регионах с наблюдаемым дефицитом воды</t>
  </si>
  <si>
    <t>[1] Забор и сброс воды исключает карьерные, шахтные, дренажные, ливневые и другие воды, которые не используются в производственном процессе.</t>
  </si>
  <si>
    <t>Общее число случаев несоблюдения разрешений, стандартов и правил в отношении качества воды в отчётном периоде, количество</t>
  </si>
  <si>
    <t>Вода, которая естественным образом встречается на поверхности земли в ледяных покровах, ледяных шапках, ледниках, айсбергах, болотах, прудах, озёрах, реках и ручьях.</t>
  </si>
  <si>
    <t>Поставляется третьей стороной.</t>
  </si>
  <si>
    <t>Вода с концентрацией общего количества растворённых твёрдых веществ, равной или ниже 1000 мг/л</t>
  </si>
  <si>
    <t>Дефицит воды</t>
  </si>
  <si>
    <t>Регионы с водным стрессом включают регионы с высоким (40–80%) и чрезвычайно высоким (&gt; 80%) уровнем водного стресса согласно гидрологическому атласу WRI Aqueduct Water Risk Atlas</t>
  </si>
  <si>
    <t>ОБРАЩЕНИЕ С ОТХОДАМИ</t>
  </si>
  <si>
    <t>Объём образованных неопасных отходов</t>
  </si>
  <si>
    <t>1,4</t>
  </si>
  <si>
    <t>Общий объём образованных неопасных отходов</t>
  </si>
  <si>
    <t>2,8</t>
  </si>
  <si>
    <t>2,9</t>
  </si>
  <si>
    <t>9,5</t>
  </si>
  <si>
    <t>8,5</t>
  </si>
  <si>
    <t>15,9</t>
  </si>
  <si>
    <t>23,2</t>
  </si>
  <si>
    <t>22,2</t>
  </si>
  <si>
    <t>24,4</t>
  </si>
  <si>
    <t>Объём образованных опасных отходов</t>
  </si>
  <si>
    <t>258,0</t>
  </si>
  <si>
    <t>307,1</t>
  </si>
  <si>
    <t>262,4</t>
  </si>
  <si>
    <t>2,3</t>
  </si>
  <si>
    <t>Общий объём образованных опасных отходов</t>
  </si>
  <si>
    <t>259,2</t>
  </si>
  <si>
    <t>308,5</t>
  </si>
  <si>
    <t>264,7</t>
  </si>
  <si>
    <t>Общий вес опасных отходов по методам утилизации, 2018–2020 гг., тыс. т</t>
  </si>
  <si>
    <t>157,7</t>
  </si>
  <si>
    <t>224,7</t>
  </si>
  <si>
    <t>227,9</t>
  </si>
  <si>
    <t>2,1</t>
  </si>
  <si>
    <t>3,7</t>
  </si>
  <si>
    <t>4,1</t>
  </si>
  <si>
    <t>5,8</t>
  </si>
  <si>
    <t>50,6</t>
  </si>
  <si>
    <t>17,3</t>
  </si>
  <si>
    <t>6,8</t>
  </si>
  <si>
    <t>0,01</t>
  </si>
  <si>
    <t>28,5</t>
  </si>
  <si>
    <t>15,7</t>
  </si>
  <si>
    <t>10,7</t>
  </si>
  <si>
    <t>130,6</t>
  </si>
  <si>
    <t>163,3</t>
  </si>
  <si>
    <t>123,9</t>
  </si>
  <si>
    <t>3,3</t>
  </si>
  <si>
    <t>37,4</t>
  </si>
  <si>
    <t>28,0</t>
  </si>
  <si>
    <t>14,3</t>
  </si>
  <si>
    <t>73,6</t>
  </si>
  <si>
    <t>13,6</t>
  </si>
  <si>
    <t>32,4</t>
  </si>
  <si>
    <t>14,1</t>
  </si>
  <si>
    <r>
      <t>[3]</t>
    </r>
    <r>
      <rPr>
        <sz val="10"/>
        <color theme="1"/>
        <rFont val="Arial"/>
        <family val="2"/>
        <charset val="204"/>
      </rPr>
      <t xml:space="preserve"> Показатель включает вскрышные отходы, методами утилизации которых могут быть переработка, связанная с восстановлением отработанных земель, а также повторное использование при производстве новых материалов.</t>
    </r>
  </si>
  <si>
    <t>Образование отходов и управление ими, 2018–2020 гг.</t>
  </si>
  <si>
    <t>Хвосты [4], тыс. тонн</t>
  </si>
  <si>
    <t xml:space="preserve">Доля переработанных хвостов [5], % </t>
  </si>
  <si>
    <t>10,1</t>
  </si>
  <si>
    <t>61,3</t>
  </si>
  <si>
    <t>59,9</t>
  </si>
  <si>
    <t>7,4</t>
  </si>
  <si>
    <t>63,6</t>
  </si>
  <si>
    <t>4,6</t>
  </si>
  <si>
    <t>4,3</t>
  </si>
  <si>
    <t>14,6</t>
  </si>
  <si>
    <t>13,8</t>
  </si>
  <si>
    <t>Количество образовавшихся остаточных продуктов сжигания угля, тыс. т</t>
  </si>
  <si>
    <t>Доля переработанных остаточных продуктов сжигания угля, %</t>
  </si>
  <si>
    <t>57,0</t>
  </si>
  <si>
    <t>80,0</t>
  </si>
  <si>
    <t>[5] Используется в качестве конструкционного и антифильтрационного элемента гидротехнических сооружений в Энергетическом сегменте.</t>
  </si>
  <si>
    <t>Общее количество хвостохранилищ по классу опасности и оценке структурной целостности в Энергетическом сегменте, 2018–2020 гг.</t>
  </si>
  <si>
    <t>Высокая потенциальная опасность</t>
  </si>
  <si>
    <t>Значительная потенциальная опасность</t>
  </si>
  <si>
    <t>Низкая потенциальная опасность</t>
  </si>
  <si>
    <t>Общее количество хвостохранилищ, включая</t>
  </si>
  <si>
    <t>Отходы, которые обладают любыми характеристиками, содержащимися в Приложении III к Базельской конвенции или которые</t>
  </si>
  <si>
    <t>считаются опасными в соответствии с национальным законодательством.</t>
  </si>
  <si>
    <t>Примечание: Это определение взято из Программы Организации Объединенных Наций по окружающей среде (ЮНЕП),</t>
  </si>
  <si>
    <t>Базельской конвенции о контроле за трансграничной перевозкой опасных отходов и их удалением 1989 г.</t>
  </si>
  <si>
    <t>Переработка продуктов или компонентов продуктов, ставших отходами, для получения новых материалов.</t>
  </si>
  <si>
    <t>Примечание: Это определение основано на Программе Организации Объединенных Наций по окружающей среде (ЮНЕП),</t>
  </si>
  <si>
    <t>Рекуперация</t>
  </si>
  <si>
    <t>Любая операция, в ходе которой продукты, компоненты продуктов или материалы, ставшие отходами, подготавливаются для</t>
  </si>
  <si>
    <t>выполнения какой-либо цели вместо новых продуктов, компонентов или материалов, которые в противном случае использовались</t>
  </si>
  <si>
    <t>бы для этой цели.</t>
  </si>
  <si>
    <t>Примечание 3: Это определение взято из Программы Организации Объединенных Наций по окружающей среде (ЮНЕП),</t>
  </si>
  <si>
    <t>ШЛАМОХРАНИЛИЩА И ВОССТАНОВЛЕНИЕ ЗЕМЕЛЬ</t>
  </si>
  <si>
    <t>Площадь нарушенных в результате добычи открытым способом и рекультивированных земель, 2018-2020 гг., га</t>
  </si>
  <si>
    <t>2 499</t>
  </si>
  <si>
    <t>9 534</t>
  </si>
  <si>
    <t>5 129</t>
  </si>
  <si>
    <t>10 113</t>
  </si>
  <si>
    <t>6 742</t>
  </si>
  <si>
    <t>11 588</t>
  </si>
  <si>
    <t>Общая площадь нарушенных земель в результате добычи открытым способом</t>
  </si>
  <si>
    <t>1 563</t>
  </si>
  <si>
    <t>Общая площадь рекультивированных земель, для которых было получено разрешение на использование</t>
  </si>
  <si>
    <t>2 815</t>
  </si>
  <si>
    <t>9 778</t>
  </si>
  <si>
    <t>6 099</t>
  </si>
  <si>
    <t>9 807</t>
  </si>
  <si>
    <t>8 257</t>
  </si>
  <si>
    <t>11 742</t>
  </si>
  <si>
    <t>Образование и накопление вскрышных отходов, скальной породы, хвостов и шлама, 2018–2020 гг., млн т</t>
  </si>
  <si>
    <t>Образование</t>
  </si>
  <si>
    <t>Вскрышные отходы</t>
  </si>
  <si>
    <t>53,9 </t>
  </si>
  <si>
    <t>125,6</t>
  </si>
  <si>
    <t>53,9</t>
  </si>
  <si>
    <t>159,0</t>
  </si>
  <si>
    <t>118,1</t>
  </si>
  <si>
    <t>Скальная порода</t>
  </si>
  <si>
    <t>10,0</t>
  </si>
  <si>
    <t>9,7</t>
  </si>
  <si>
    <t>11,0</t>
  </si>
  <si>
    <t>Хвосты</t>
  </si>
  <si>
    <t>6,9</t>
  </si>
  <si>
    <t>5,9</t>
  </si>
  <si>
    <t>6,4 </t>
  </si>
  <si>
    <t>Шлам</t>
  </si>
  <si>
    <t>12,6</t>
  </si>
  <si>
    <t>14,4</t>
  </si>
  <si>
    <t>Накопление</t>
  </si>
  <si>
    <t>317,6 </t>
  </si>
  <si>
    <t>938,9</t>
  </si>
  <si>
    <t>480,5</t>
  </si>
  <si>
    <t>948,3 </t>
  </si>
  <si>
    <t>469,0</t>
  </si>
  <si>
    <t>402,7</t>
  </si>
  <si>
    <t>284,6 </t>
  </si>
  <si>
    <t>959,1</t>
  </si>
  <si>
    <t>108,2</t>
  </si>
  <si>
    <t>110,0</t>
  </si>
  <si>
    <t>111,9 </t>
  </si>
  <si>
    <t>429,0</t>
  </si>
  <si>
    <t>1,1</t>
  </si>
  <si>
    <t>470,3</t>
  </si>
  <si>
    <t>482,9</t>
  </si>
  <si>
    <t>Посадка деревьев в Красноярском крае и Иркутской области</t>
  </si>
  <si>
    <t>Хилок, Белая и Братское водохранилище на реке Ангара, включая:</t>
  </si>
  <si>
    <t>Мальки осетровых</t>
  </si>
  <si>
    <t>Мальки сибирского осетра</t>
  </si>
  <si>
    <t>Хариусы</t>
  </si>
  <si>
    <t>Водные ресурсы</t>
  </si>
  <si>
    <t>Биоразнообразие</t>
  </si>
  <si>
    <t>Климатические показатели</t>
  </si>
  <si>
    <t>Загрязнение воздуха</t>
  </si>
  <si>
    <t>Отходы</t>
  </si>
  <si>
    <t>Шламы и восстановление земель</t>
  </si>
  <si>
    <t>Результаты годового Общего собрания акционеров 2021 г.</t>
  </si>
  <si>
    <t>Отчёт о выплатах в пользу государства, 2020 г.</t>
  </si>
  <si>
    <t>КЛИМАТИЧЕСКИЕ ПОКАЗАТЕЛИ</t>
  </si>
  <si>
    <t>Общая экономия энергии в Металлургическом сегменте благодаря  внедрению  En+ Group энергоэффективных электролизеров в процесс производства алюминия</t>
  </si>
  <si>
    <t>Общая экономия энергии (за счёт программы "Новая энергия")</t>
  </si>
  <si>
    <t>Количество сотрудников с постоянным трудовым договором, 2018–2020 гг., %</t>
  </si>
  <si>
    <t>Случаи профессиональных заболеваний среди работников, 2018–2020 гг. [5]</t>
  </si>
  <si>
    <t>ОТиПБ</t>
  </si>
  <si>
    <t>Контактная информация</t>
  </si>
  <si>
    <t>Наш вклад в достижение Целей в области устойчивого развития</t>
  </si>
  <si>
    <t>Сообщества</t>
  </si>
  <si>
    <t>ДОПОЛНИТЕЛЬНАЯ ИНФОРМАЦИЯ</t>
  </si>
  <si>
    <t>Таблица показателей SASB</t>
  </si>
  <si>
    <t>Рабочая группа по вопросам раскрытия финансовой информации, связанной с изменением климата (TCFD)</t>
  </si>
  <si>
    <t>Гидроэлектростанции</t>
  </si>
  <si>
    <t>Комбинированные теплоэнергетические установки</t>
  </si>
  <si>
    <t>Солнечная электростанция</t>
  </si>
  <si>
    <t>Установленная мощность</t>
  </si>
  <si>
    <t>[1] Включая Ондскую ГЭС.</t>
  </si>
  <si>
    <t xml:space="preserve">15,1 ГВт [1] </t>
  </si>
  <si>
    <t>4,4 ГВт</t>
  </si>
  <si>
    <t>5,2 МВт</t>
  </si>
  <si>
    <t>Электроснабжение</t>
  </si>
  <si>
    <t>Теплоснабжение</t>
  </si>
  <si>
    <t>255 302 686</t>
  </si>
  <si>
    <t>271 596 120</t>
  </si>
  <si>
    <t>287 966 255</t>
  </si>
  <si>
    <t>115 508 904</t>
  </si>
  <si>
    <t>113 188 290</t>
  </si>
  <si>
    <t>111 299 222</t>
  </si>
  <si>
    <t>Потребление энергии [2]</t>
  </si>
  <si>
    <t>[2] Все энергогенерирующие активы подпадают под действие нормативно-правовой базы, принятой в Российской Федерации.</t>
  </si>
  <si>
    <t>[3] Данные по потреблению энергии за 2018 год не включают электроэнергию, произведенную и потребленную для собственных нужд ГЭС.</t>
  </si>
  <si>
    <t>Потребление электроэнергии, ГДж [3]</t>
  </si>
  <si>
    <t>Общее потребление электроэнергии, ГДж</t>
  </si>
  <si>
    <t>235 572 361</t>
  </si>
  <si>
    <t>4 381 200 [1]</t>
  </si>
  <si>
    <t>240 982 175</t>
  </si>
  <si>
    <t>6 463 961</t>
  </si>
  <si>
    <t>241 589 996</t>
  </si>
  <si>
    <t>6 210 337</t>
  </si>
  <si>
    <t>239 953 561</t>
  </si>
  <si>
    <t>247 446 136</t>
  </si>
  <si>
    <t>247 800 333</t>
  </si>
  <si>
    <t>Доля обоих сегментов в потреблении сетевой электроэнергии, %</t>
  </si>
  <si>
    <t>33,5%</t>
  </si>
  <si>
    <t>34,3%</t>
  </si>
  <si>
    <t>Потребление тепловой энергии, ГДж</t>
  </si>
  <si>
    <t>Общее потребление тепловой энергии, ГДж</t>
  </si>
  <si>
    <t>Потребление топлива из невозобновляемых источников, ГДж</t>
  </si>
  <si>
    <t>Потребление топлива из возобновляемых источников, ГДж</t>
  </si>
  <si>
    <t>3 387 429</t>
  </si>
  <si>
    <t>2 903 696</t>
  </si>
  <si>
    <t>3 111 020</t>
  </si>
  <si>
    <t>1 396 042</t>
  </si>
  <si>
    <t>2 939 793</t>
  </si>
  <si>
    <t>1 328 441</t>
  </si>
  <si>
    <t>6 291 125</t>
  </si>
  <si>
    <t>4 507 062</t>
  </si>
  <si>
    <t>4 268 234</t>
  </si>
  <si>
    <t>197 375 160</t>
  </si>
  <si>
    <t>269 948 429</t>
  </si>
  <si>
    <t>202 256 976</t>
  </si>
  <si>
    <t>253 671 326</t>
  </si>
  <si>
    <t>212 627 287</t>
  </si>
  <si>
    <t>246 388 958</t>
  </si>
  <si>
    <t>Потребление энергии, 2018–2020, млн ГДж</t>
  </si>
  <si>
    <t>Атомная энергия</t>
  </si>
  <si>
    <t>Энергия ветра</t>
  </si>
  <si>
    <t>Тепловая энергия</t>
  </si>
  <si>
    <t>98,31</t>
  </si>
  <si>
    <t>98,54</t>
  </si>
  <si>
    <t>0,05</t>
  </si>
  <si>
    <t>0,54</t>
  </si>
  <si>
    <t>0,57</t>
  </si>
  <si>
    <t>0,88</t>
  </si>
  <si>
    <t>Потребление топлива из невозобновляемых источников по видам топлива, 2018–2020 гг., ГДж</t>
  </si>
  <si>
    <t>Мазут, ГДж</t>
  </si>
  <si>
    <t>Уголь, ГДж</t>
  </si>
  <si>
    <t>Бензин автомобильный, ГДж</t>
  </si>
  <si>
    <t>Керосин, ГДж</t>
  </si>
  <si>
    <t>Пропан и бутан сжиженные, ГДж</t>
  </si>
  <si>
    <t>Топливо дизельное, ГДж</t>
  </si>
  <si>
    <t>Кокс, ГДж</t>
  </si>
  <si>
    <t>150 496 985</t>
  </si>
  <si>
    <t>145 758 990</t>
  </si>
  <si>
    <t>153 673 640</t>
  </si>
  <si>
    <t>17 745 372</t>
  </si>
  <si>
    <t>294 607 067</t>
  </si>
  <si>
    <t>23 473 401</t>
  </si>
  <si>
    <t>279 647 634</t>
  </si>
  <si>
    <t>25 218 630</t>
  </si>
  <si>
    <t>274 083 117</t>
  </si>
  <si>
    <t>49 061</t>
  </si>
  <si>
    <t>220 420</t>
  </si>
  <si>
    <t>189 339</t>
  </si>
  <si>
    <t xml:space="preserve">6 767 </t>
  </si>
  <si>
    <t>6 897</t>
  </si>
  <si>
    <t>6 458</t>
  </si>
  <si>
    <t>209 964</t>
  </si>
  <si>
    <t>257 977</t>
  </si>
  <si>
    <t>192 693</t>
  </si>
  <si>
    <t xml:space="preserve">3 859 654 </t>
  </si>
  <si>
    <t>6 243 551</t>
  </si>
  <si>
    <t>5 408 670</t>
  </si>
  <si>
    <t xml:space="preserve">348 719 </t>
  </si>
  <si>
    <t>319 432</t>
  </si>
  <si>
    <t>243 699</t>
  </si>
  <si>
    <t>Потребление топлива из возобновляемых источников по видам топлива, 2018–2020 гг., ГДж</t>
  </si>
  <si>
    <t>Древесный уголь, ГДж</t>
  </si>
  <si>
    <t>Щепа древесная, ГДж</t>
  </si>
  <si>
    <t>Кородревесные отходы, ГДж</t>
  </si>
  <si>
    <t>1 494 494</t>
  </si>
  <si>
    <t>985 817</t>
  </si>
  <si>
    <t>246 442</t>
  </si>
  <si>
    <t>324 864</t>
  </si>
  <si>
    <t>487 262</t>
  </si>
  <si>
    <t>258 613</t>
  </si>
  <si>
    <t xml:space="preserve">302 400 </t>
  </si>
  <si>
    <t>337 416</t>
  </si>
  <si>
    <t>142 881</t>
  </si>
  <si>
    <t>Тип энергии</t>
  </si>
  <si>
    <t>Продажа электроэнергии</t>
  </si>
  <si>
    <t>Продажа тепловой энергии</t>
  </si>
  <si>
    <t xml:space="preserve">Продажа энергии на охлаждение </t>
  </si>
  <si>
    <t>Продажа пара</t>
  </si>
  <si>
    <t>304 204 210</t>
  </si>
  <si>
    <t>322 976 922</t>
  </si>
  <si>
    <t>334 738 428</t>
  </si>
  <si>
    <t>77 054 765</t>
  </si>
  <si>
    <t>74 063 962</t>
  </si>
  <si>
    <t>71 396 272</t>
  </si>
  <si>
    <t>182 516</t>
  </si>
  <si>
    <t>161 014</t>
  </si>
  <si>
    <t>145 775</t>
  </si>
  <si>
    <t>16 657 099</t>
  </si>
  <si>
    <t>17 375 047</t>
  </si>
  <si>
    <t>Невозобновляемые источники энергии</t>
  </si>
  <si>
    <t>Возобновляемые источники энергии</t>
  </si>
  <si>
    <t>Уголь</t>
  </si>
  <si>
    <t>Газ</t>
  </si>
  <si>
    <t>Нефтепродукты</t>
  </si>
  <si>
    <t>Биомасса</t>
  </si>
  <si>
    <t>Солнечная энергия</t>
  </si>
  <si>
    <t>Геотермальная энергия</t>
  </si>
  <si>
    <t>Гидроэнергия</t>
  </si>
  <si>
    <t>Электрические котлы</t>
  </si>
  <si>
    <t>39 203 037</t>
  </si>
  <si>
    <t>35 752 458</t>
  </si>
  <si>
    <t>33 119 646</t>
  </si>
  <si>
    <t>6 320 312</t>
  </si>
  <si>
    <t>5 411 140</t>
  </si>
  <si>
    <t>57 422</t>
  </si>
  <si>
    <t>12 996</t>
  </si>
  <si>
    <t>6 343</t>
  </si>
  <si>
    <t>209 708 919</t>
  </si>
  <si>
    <t>230 377 539</t>
  </si>
  <si>
    <t>249 077 961</t>
  </si>
  <si>
    <t>5 715 742</t>
  </si>
  <si>
    <t>50 642</t>
  </si>
  <si>
    <t>95 751 665</t>
  </si>
  <si>
    <t>19 318 788</t>
  </si>
  <si>
    <t>120 787</t>
  </si>
  <si>
    <t>94 528 842</t>
  </si>
  <si>
    <t>18 126 474</t>
  </si>
  <si>
    <t>115 675</t>
  </si>
  <si>
    <t>92 912 060</t>
  </si>
  <si>
    <t>18 063 007</t>
  </si>
  <si>
    <t>108 984</t>
  </si>
  <si>
    <t>327 315</t>
  </si>
  <si>
    <t>179 099</t>
  </si>
  <si>
    <t>134 835</t>
  </si>
  <si>
    <t>2 265</t>
  </si>
  <si>
    <t>89 985</t>
  </si>
  <si>
    <t>36 072</t>
  </si>
  <si>
    <t>УПРАВЛЕНИЕ ЭНЕРГОСНАБЖЕНИЕМ</t>
  </si>
  <si>
    <t>Код</t>
  </si>
  <si>
    <t>Название</t>
  </si>
  <si>
    <t xml:space="preserve">Ссылка </t>
  </si>
  <si>
    <t>Выбросы парниковых газов</t>
  </si>
  <si>
    <t xml:space="preserve">Общий валовой мировой объём выбросов области охвата 1, доля, охватываемая законами по ограничению выбросов </t>
  </si>
  <si>
    <t>Отчёт об устойчивом развитии - 2020 "Лидерство в борьбе с изменением климата", стр. 72
Согласно правилам, европейские активы Группы в Ирландии и Швеции подпадают под действие европейских требований.</t>
  </si>
  <si>
    <t>Обсуждение долгосрочной и краткосрочной стратегии или плана управления выбросами области охвата 1, целей по сокращению выбросов и анализ выполнения этих целей</t>
  </si>
  <si>
    <t>Отчёт об устойчивом развитии "Лидерство в борьбе с изменением климата", стр. 70</t>
  </si>
  <si>
    <t>Качество воздуха</t>
  </si>
  <si>
    <t>Выбросы в атмосферу следующих загрязняющих веществ: (1) CO, (2) NOx (за исключением N2O), (3) SOx, (4) твёрдых частиц, (5) ртути (Hg), (6) свинца (Pb) и (7) летучих органических соединений (ЛОС)</t>
  </si>
  <si>
    <t>Отчёт об устойчивом развитии - 2020 "Охрана окружающей среды", стр. 83
Компания ведет учет в соответствии с требованиями национального законодательства регионов, в которых работает, и не собирает данные о выбросах свинца и ртути, кроме того, эти вещества не характерны для основных производственных подразделений Компании.</t>
  </si>
  <si>
    <t>Отчёт об устойчивом развитии - 2020 "Дополнительная информация", стр. 146</t>
  </si>
  <si>
    <t>Управление энергоснабжением</t>
  </si>
  <si>
    <t>(1) Общее количество потребляемой электроэнергии, (2) доля электроэнергии, отпускаемой от основной сети энергосистемы, (3) доля возобновляемой электроэнергии</t>
  </si>
  <si>
    <t>Отчёт об устойчивом развитии - 2020 "Дополнительная информация", стр. 145
Доля возобновляемых видов топлива незначительна.</t>
  </si>
  <si>
    <t>Водопользование</t>
  </si>
  <si>
    <t>(1) Общий объём забранной пресной воды, (2) общий объём потребляемой пресной воды, процентная доля забора и потребления в регионах с высоким или чрезвычайно высоким исходным уровнем водного стресса</t>
  </si>
  <si>
    <t>Отчёт об устойчивом развитии - 2020  "Охрана окружающей среды", стр. 85</t>
  </si>
  <si>
    <t>Отчёт об устойчивом развитии - 2020 "Дополнительная информация", стр. 147</t>
  </si>
  <si>
    <t>Количество случаев несоблюдения законов, норм и правил в области качества воды</t>
  </si>
  <si>
    <t>Отчёт об устойчивом развитии - 2020  "Охрана окружающей среды", стр. 85, 87</t>
  </si>
  <si>
    <t>Управление отходами и шламохранилищами
Управление материальными потоками</t>
  </si>
  <si>
    <t>Общий вес отходов обогащения полезных ископаемых, процент переработки</t>
  </si>
  <si>
    <t>Отчёт об устойчивом развитии - 2020  "Охрана окружающей среды", стр. 91, 93</t>
  </si>
  <si>
    <t>Отчёт об устойчивом развитии - 2020 "Дополнительная информация", стр. 149</t>
  </si>
  <si>
    <t>Общий вес отходов переработки минерального сырья, процент переработки</t>
  </si>
  <si>
    <t xml:space="preserve">Количество хвостохранилищ с разбивкой по классу опасности по версии Управления по безопасности и охране труда в добывающей промышленности </t>
  </si>
  <si>
    <t>В процессе добычи и производства Компания образует различные виды отходов, которые необходимо утилизировать ответственным образом. С этой целью в Металлургическом сегменте, помимо прочего, эксплуатируются следующие гидротехнические сооружения: 28 хранилищ отходов и 5 золоотвалов.
За период 2018-2020 годов изменений не произошло.
Что касается разбивки по потенциалу опасности, то в настоящее время Компания не консолидирует этот тип данных для экологической отчётности, поскольку он не связан со стратегическими экологическими целями Компании. Кроме того, классификация гидротехнических сооружений для захоронения отходов (золоотвалы, шламовые резервуары и т.д.) выполняется в соответствии с национальными требованиями регионов, в которых работает Компания.
Для Энергетического сегмента: Приложения, стр. 150</t>
  </si>
  <si>
    <t xml:space="preserve">Воздействие на биоразнообразие </t>
  </si>
  <si>
    <t>Описание политик и практик экологического менеджмента на действующих предприятиях</t>
  </si>
  <si>
    <t>Отчёт об устойчивом развитии - 2020  "Охрана окружающей среды", pстр 94</t>
  </si>
  <si>
    <t xml:space="preserve">Процент карьеров, где дренаж кислых пород: (1) прогнозируется, (2) активно смягчается и (3) проходит обработку или восстановление </t>
  </si>
  <si>
    <t>Производственные мощности Металлургического и Энергетического сегментов не имеют кислотных стоков. Появление кислых вод не характерно для разрабатываемых месторождений нефелина и бокситов, так как эти месторождения не содержат сульфидсодержащих пород.</t>
  </si>
  <si>
    <t>Процент (1) доказанных и (2) вероятных запасов в или рядом с карьерами, которые находятся в статусе охраняемых или являются местом обитания исчезающих видов</t>
  </si>
  <si>
    <t>В своей деятельности в области биоразнообразия Металлургический и Энергетический сегменты регулируются требованиями законодательства стран присутствия Компании, положениями Экологической политики Компании, Положениями о первоначальной оценке рисков и существенности воздействия на биоразнообразие для существующих предприятий и другими нормативными актами и документами.
Металлургический и Энергетический сегменты реализуют комплексный подход, основанный на оценке рисков потенциального воздействия на биоразнообразие в регионах присутствия Компании, что позволяет определить приоритетные области, минимизировать и смягчить такие воздействия в результате собственной производственной деятельности и рационально решать вопросы сохранения биоразнообразия.".
Дополнительно: Для месторождений полезных ископаемых, разрабатываемых предприятиями Компании, не существует ограничений, связанных с пространством и зонами обитания исчезающих видов (не установлены).</t>
  </si>
  <si>
    <t xml:space="preserve">Безопасность, права человека и права коренных
народов </t>
  </si>
  <si>
    <t>Процент (1) доказанных и (2) вероятных запасов в или рядом с областями конфликта интересов</t>
  </si>
  <si>
    <t>Чтобы помочь нашим клиентам выполнить обязательства по закону Додда-Франка, мы подтверждаем, что в соответствии с Декларацией производителя без конфликтных минералов, ни один из Конфликтных Минералов из Демократической Республики Конго или соседних стран (Ангола, Республика Конго, Бургундия, Центральноафриканская Республика, Руанда, Южный Судан, Танзания, Уганда или Замбия) не используется в производстве и продуктах En+. Кроме того, En+ никоим образом не способствует вооружённым конфликтам или нарушениям прав человека в зонах конфликтов и в зонах повышенного риска.</t>
  </si>
  <si>
    <t>Процент (1) доказанных и (2) вероятных запасов в или рядом с районами проживания коренных народов</t>
  </si>
  <si>
    <t>Компания не работает в районах, расположенных на землях коренных народов или вблизи них</t>
  </si>
  <si>
    <t>Обсуждение процессов взаимодействия и обеспечения должной добросовестности в вопросе соблюдения прав человека, прав коренных народов и ведения деятельности в областях конфликта интересов</t>
  </si>
  <si>
    <t>Отчёт об устойчивом развитии - 2020 "Взаимодействие с местными сообществами", стр. 124
In the reporting year, there were no cases of human rights violations, including violations of the rights of indigenous and minority peoples.</t>
  </si>
  <si>
    <t>Взаимодействие с местными сообществами</t>
  </si>
  <si>
    <t xml:space="preserve">Обсуждение процесса управления рисками и возможностями, связанными с правами и интересами общин </t>
  </si>
  <si>
    <t xml:space="preserve">Отчёт об устойчивом развитии - 2020 "Взаимодействие с местными сообществами", стр. 124
</t>
  </si>
  <si>
    <t>Количество и продолжительность не технических задержек</t>
  </si>
  <si>
    <t>Что касается Металлургического и Энергетического сегментов, то в отчётном году не было зафиксировано фактов не технических задержек</t>
  </si>
  <si>
    <t>Процент активной рабочей силы, охваченной коллективными договорами, c разбивкой на сотрудников из США и иностранных сотрудников</t>
  </si>
  <si>
    <t>Отчёт об устойчивом развитии - 2020 "Дополнительная информация", стр. 152
Раскрытие включает данные обо всех сотрудниках.</t>
  </si>
  <si>
    <t>Количество и продолжительность забастовок и локаутов</t>
  </si>
  <si>
    <t>Что касается Металлургического и Энергетического сегментов, то в отчётном году не было выявлено операций и поставщиков, в которых могут быть нарушены права работников на свободу ассоциации или ведение коллективных переговоров. Также не было зафиксировано фактов забастовок и массовых увольнений, несмотря на сложный период, связанный с пандемией COVID-19.</t>
  </si>
  <si>
    <t>Охрана труда и промышленная безопасность</t>
  </si>
  <si>
    <t xml:space="preserve">(1) Коэффициент всех заболеваний по данным Управления по безопасности и охране труда добывающей промышленности, (2) коэффициент смертности, (3) коэффициент предаварийных ситуаций и (4) среднее количество часов обучения в области охраны труда, безопасности и действий в аварийных ситуациях на (a) сотрудников, работающих на условиях полной занятости и (b) сотрудников, работающих по контракту </t>
  </si>
  <si>
    <t>Отчёт об устойчивом развитии - 2020 "Дополнительная информация", стр. 154
Данные раскрываются в соответствии с требованиями законодательства Российской Федерации.</t>
  </si>
  <si>
    <t>Деловая этика
и прозрачность</t>
  </si>
  <si>
    <t>Описание системы менеджмента по предотвращению коррупции и взяточничества во всей цепочке поставок</t>
  </si>
  <si>
    <t>Отчёт об устойчивом развитии – 2020 "Наши ценности. Этика и добросовестность", стр. 41</t>
  </si>
  <si>
    <t>Производство в странах, занимающих последние 20 позиций в Индексе восприятия коррупции согласно оценкам Transparency International к</t>
  </si>
  <si>
    <t>Компания не производит продукцию из деятельности, расположенной в странах с 20 самыми низкими рейтингами в Индексе восприятия коррупции Transparency International (CPI).</t>
  </si>
  <si>
    <t>Показатели деятельности</t>
  </si>
  <si>
    <t>Производство (1) металлической руды и (2) конечных переделов</t>
  </si>
  <si>
    <t>Годовой отчёт - 2020, стр. 36</t>
  </si>
  <si>
    <t>Общее количество сотрудников, доля подрядчиков</t>
  </si>
  <si>
    <t>Отчёт об устойчивом развитии – 2020, "Персонал", стр. 112
Компания собирает данные только о количестве штатных сотрудников и доле постоянных контрактов. Эта информация представлена в разделе "Дополнительная информация", стр. 150</t>
  </si>
  <si>
    <t>ОТРАСЛЕВЫЕ СТАНДАРТЫ:ЭЛЕКТРИЧЕСКИЕ СЕТИ И ГЕНЕРИРУЮЩИЕ МОЩНОСТИ</t>
  </si>
  <si>
    <t xml:space="preserve">1) Общий валовой мировой объём выбросов области охвата 1, доля, охватываемая (2) законами по ограничению выбросов и (3) законами по предоставлению отчётности по выбросам </t>
  </si>
  <si>
    <t>Отчёт об устойчивом развитии – 2020 "Лидерство в борьбе с изменением климата", стр. 72
Согласно регламенту, Указ Президента Российской Федерации № 666 от 04.11.2020 "О сокращении выбросов парниковых газов" (национальный вклад Российской Федерации в рамках реализации Парижского соглашения);</t>
  </si>
  <si>
    <t>Выбросы парниковых газов, связанных с подачей электроэнергии</t>
  </si>
  <si>
    <t>Компания не раскрывает эту информацию в отчётном периоде.</t>
  </si>
  <si>
    <t>Отчёт об устойчивом развитии – 2020 "Лидерство в борьбе с изменением климата", стр. 70</t>
  </si>
  <si>
    <t xml:space="preserve">(1) Количество обслуженных клиентов на рынках, на которые распространяется стандарт портфеля возобновляемых источников энергии (RPS)
и (2) процент выполнения целевых показателей RPS </t>
  </si>
  <si>
    <t>В России нет требований к минимальной доле возобновляемых источников энергии в портфеле генерирующих компаний.</t>
  </si>
  <si>
    <t>Выбросы в атмосферу следующих загрязняющих веществ: (1) NOx (за исключением N2O), (2) SOx, (3) твёрдых частиц, (4) свинца (Pb), и (5) ртути (Hg); доля каждого вещества в или рядом с густонаселёнными районами</t>
  </si>
  <si>
    <t>Отчёт об устойчивом развитии – 2020 "Охрана окружающей среды", стр. 83
В эту категорию входят все загрязняющие вещества, указанные российским законодательством</t>
  </si>
  <si>
    <t>Управление
водными ресурсами</t>
  </si>
  <si>
    <t>Отчёт об устойчивом развитии – 2020 "Охрана окружающей среды", стр. 85</t>
  </si>
  <si>
    <t>Количество случаев несоблюдения законов, норм и правил в области количества и/или качества воды</t>
  </si>
  <si>
    <t>Отчёт об устойчивом развитии – 2020 "Охрана окружающей среды", стр. 85, 87</t>
  </si>
  <si>
    <t>Описание рисков управления водными ресурсами и обсуждение стратегий и практик по смягчению этих рисков</t>
  </si>
  <si>
    <t>Группа En+ реализовала меры по исключению риска управления водными ресурсами, связанного со сбросами сточных вод в поверхностные водные объекты, в соответствии со стратегическим планом управления рисками.</t>
  </si>
  <si>
    <t>Утилизация
золошлаковых отходов</t>
  </si>
  <si>
    <t>Количество производимых угольных шлаков, переработанная доля</t>
  </si>
  <si>
    <t>Отчёт об устойчивом развитии – 2020 "Охрана окружающей среды", стр.  93</t>
  </si>
  <si>
    <t>Общее количество хвостохранилищ для остатков сгорания угля с разбивкой на класс опасности и оценку структурной целостности</t>
  </si>
  <si>
    <t>Отчёт об устойчивом развитии – 2020 "Охрана окружающей среды", стр. 93</t>
  </si>
  <si>
    <t>Отчёт об устойчивом развитии - 2020 "Дополнительная информация", стр. 150</t>
  </si>
  <si>
    <t>Ценовая доступность электроэнергии</t>
  </si>
  <si>
    <t>Средний розничный тариф для (1) бытовых, (2) коммерческих, и (3) промышленных потребителей</t>
  </si>
  <si>
    <t>Максимальный тариф на электроэнергию для бытовых потребителей устанавливается в соответствии с директивой Федеральной антимонопольной службы России.</t>
  </si>
  <si>
    <t xml:space="preserve">Среднестатистический ежемесячный чек за электричество для бытовых потребителей на (1) 500 кВтч и (2) 1 000 кВтч </t>
  </si>
  <si>
    <t>Количество отключений электроэнергии у бытовых потребителей за неуплату, доля повторного подключения в течение 30 дней</t>
  </si>
  <si>
    <t>Нормативная база для отключения электроэнергии предусмотрена Постановлениями Правительства Российской Федерации № 354 и № 442, в которых говорится, что исполнитель (организация, предоставляющая жилищно-коммунальные услуги) при наличии законных оснований прекращает или приостанавливает оказание неоплаченных услуг.
Компания не собирает такого рода данные</t>
  </si>
  <si>
    <t>Обсуждение влияния внешних факторов на ценовую доступность электроэнергии для потребителей, включая экономические условия зоны обслуживания</t>
  </si>
  <si>
    <t>Доступность энергии в основном определяется региональными факторами и максимальными федеральными ставками, которые устанавливаются и контролируются Федеральной антимонопольной службой России.</t>
  </si>
  <si>
    <t xml:space="preserve">1) Коэффициент регистрируемых происшествий (TRIR), (2) коэффициент смертности, и (3) коэффициент предаварийных ситуаций </t>
  </si>
  <si>
    <t>Отчёт об устойчивом развитии - 2020 "Дополнительная информация", стр. 154</t>
  </si>
  <si>
    <t>Эффективность конечного пользования и
спрос</t>
  </si>
  <si>
    <t>Доля выручи за электричество от структуры тарифов, которая (1) предполагает отсутствие привязки прибыли к объёму продаж и (2) содержит механизм регулирования упущенной выгоды</t>
  </si>
  <si>
    <t>Не применимо</t>
  </si>
  <si>
    <t>Доля электрической нагрузки, полученной в результате использования технологии умных энергосетей</t>
  </si>
  <si>
    <t>Потребительская экономия на электроэнергии за счёт мер по повышению энергоэффективности</t>
  </si>
  <si>
    <t>Компания не реализует меры по повышению эффективности для экономии электроэнергии со стороны заказчика.</t>
  </si>
  <si>
    <t>Ядерная безопасность и управление чрезвычайными ситуациями</t>
  </si>
  <si>
    <t xml:space="preserve">Общее количество ядерных установок по версии Комиссии по ядерному регулированию США, колонка "Матрица действий" </t>
  </si>
  <si>
    <t xml:space="preserve">Описание деятельности по управлению ядерной безопасностью и готовностью к чрезвычайным ситуациям </t>
  </si>
  <si>
    <t>Стабильность работы электросетей</t>
  </si>
  <si>
    <t>Количество случаев несоответствия физическим стандартам и/или стандартам и нормам
кибербезопасности</t>
  </si>
  <si>
    <t>Не было случаев несоблюдения стандартов физической и/или кибербезопасности, применимых к энергетической инфраструктуре, принадлежащей или управляемой Группой En+.</t>
  </si>
  <si>
    <t>Согласно законодательству Российской Федерации, коммунальные службы должны обеспечивать бесперебойное электроснабжение. Компания располагает инфраструктурой резервирования и планами резервного копирования для обеспечения доступности 24/7/365. 
Нормативная база для отключения электроэнергии предусмотрена Постановлениями Правительства Российской Федерации № 354 и № 442. Информация об авариях в электрических сетях и генерации предоставляется Министерством энергетики Российской Федерации.</t>
  </si>
  <si>
    <t>Количество: обслуживаемых (1) бытовых, (2) коммерческих, и (3) промышленных потребителей</t>
  </si>
  <si>
    <t>Коммерчески конфиденциальная информация, которая не может быть раскрыта</t>
  </si>
  <si>
    <t>Общее количество электричества, предоставленного: (1) бытовым, (2) коммерческим, (3) промышленным, (4) всем прочим розничным, и (5) оптовым потребителям</t>
  </si>
  <si>
    <t xml:space="preserve">Протяжённость линий передач и распределительных линий </t>
  </si>
  <si>
    <t>Годовой отчёт - 2020, стр. 26</t>
  </si>
  <si>
    <t>Общее количество выработанной электроэнергии, доля выработки за счёт основных источников энергии, доля на регулируемых рынках</t>
  </si>
  <si>
    <t xml:space="preserve">Общее количество электроэнергии, купленной на оптовом рынке </t>
  </si>
  <si>
    <t>Отчёт об устойчивом развитии - 2020 "Дополнительная информация", стр. 144</t>
  </si>
  <si>
    <t>Потребление энергии алюминиевыми предприятиями Металлургического сегмента в 2020 году, %</t>
  </si>
  <si>
    <t>2,4</t>
  </si>
  <si>
    <t>12,5</t>
  </si>
  <si>
    <t>2,28</t>
  </si>
  <si>
    <t>2,11</t>
  </si>
  <si>
    <t>2,04</t>
  </si>
  <si>
    <t>1712,1</t>
  </si>
  <si>
    <t>72,14</t>
  </si>
  <si>
    <t>Больше информации об управлении энергоснабжением можно найти в Отчёте об устойчивом развитии - 2020, стр. 74</t>
  </si>
  <si>
    <t>Подробнее о выбросах загрязняющих веществ можно узнать в Отчёте об устойчивом развитии - 2020 год, стр. 83</t>
  </si>
  <si>
    <t>Подробнее о водных ресурсах можно узнать в Отчёте об устойчивом развитии - 2020 год, стр. 85</t>
  </si>
  <si>
    <t>Подробнее об обращении с отходами можно узнать в Отчёте об устойчивом развитии - 2020 год, стр. 88</t>
  </si>
  <si>
    <t>Подробнее о шламохранилищах и восстановлении земель можно узнать в Отчёте об устойчивом развитии - 2020 год, стр. 90</t>
  </si>
  <si>
    <t>Подробнее о биоразнообразии можно узнать в Отчёте об устойчивом развитии - 2020 год, стр. 94</t>
  </si>
  <si>
    <t xml:space="preserve">Справочник по устойчивому развитию En+ Group </t>
  </si>
  <si>
    <t>Справочник по устойчивому развитию 2020 охватывает всю деятельность Компании в области устойчивого развития с 1 января 2020 г. по 31 декабря 2020 г., если не указано иное.</t>
  </si>
  <si>
    <t>Это первый Справочник по устойчивому развитию En+ Group. Данные, представленные в настоящем Справочнике, соответствуют Отчёту об устойчивом развитии за 2020 год.</t>
  </si>
  <si>
    <t>Исполнительные директора</t>
  </si>
  <si>
    <t>Многообразие</t>
  </si>
  <si>
    <t>Достигнуть нулевого баланса выбросов к 2050</t>
  </si>
  <si>
    <t>Сократить выбросы парниковых газов минимум на 35% к 2030 (Область охвата 1 и 2 по сравнению с уровнем 2018 года, принятым за базовый</t>
  </si>
  <si>
    <t xml:space="preserve">При описании надзора совета директоров за вопросами, связанными с климатом, организациям следует рассмотреть возможность обсуждения следующего:
- процессы и частота, с которой совет и/или комитеты совета (например, комитет по аудиту, рискам или другие комитеты) получают информацию о проблемах, связанных с климатом,
- учитывают ли совет директоров и/или его комитеты вопросы, связанные с климатом, при рассмотрении и управлении стратегией, основными планами действий, политиками управления рисками, годовыми бюджетами и бизнес-планами, а также при постановке целей деятельности организации, при мониторинге реализации и эффективности и в процессе надзора за крупными капитальными затратами, приобретениями и продажами, а также
- как совет директоров отслеживает и контролирует прогресс в достижении целей и задач по решению проблем, связанных с климатом. </t>
  </si>
  <si>
    <t xml:space="preserve">При разработке климатической стратегии руководство будет заниматься всеми вопросами изменения климата, включая корпоративное управление, управление рисками и постановку целей, а Совет директоров будет контролировать процесс управления климатическими рисками и возможностями.  Система управления климатическими рисками, которая будет внедрена в Группе, будет состоять из набора внутренних правил и процедур и будет соответствовать рекомендациям TCFD, которые будут применяться на всех организационных уровнях для снижения климатических рисков. </t>
  </si>
  <si>
    <t xml:space="preserve">Пожалуйста, см. таблицы "Прямые (Область охвата 1) и косвенные (Область охвата 2) выбросы парниковых газов of En+ Group, Mt CO2e" на вкладке  "Климатические показатели"
</t>
  </si>
  <si>
    <r>
      <rPr>
        <b/>
        <sz val="10"/>
        <color theme="1"/>
        <rFont val="Arial"/>
        <family val="2"/>
        <charset val="204"/>
      </rPr>
      <t xml:space="preserve">Наш вклад
</t>
    </r>
    <r>
      <rPr>
        <sz val="10"/>
        <color theme="1"/>
        <rFont val="Arial"/>
        <family val="2"/>
        <charset val="204"/>
      </rPr>
      <t xml:space="preserve">• Мы проводим мониторинг воздействия на биоразнообразие и разрабатываем меры по смягчению последствий 
•  Мы осуществляем программы, вносящие вклад в сохранение биологического разнообразия 
• Мы проводим восстановление земель
</t>
    </r>
    <r>
      <rPr>
        <b/>
        <sz val="10"/>
        <color theme="1"/>
        <rFont val="Arial"/>
        <family val="2"/>
        <charset val="204"/>
      </rPr>
      <t xml:space="preserve">Наши проекты и ключевые показатели
</t>
    </r>
    <r>
      <rPr>
        <sz val="10"/>
        <color theme="1"/>
        <rFont val="Arial"/>
        <family val="2"/>
        <charset val="204"/>
      </rPr>
      <t xml:space="preserve">• 4,3 млн руб. направлено на мероприятия по сохранению рыбных ресурсов (Энергетический сегмент)
• 63 визуальных наблюдения байкальских нерп проведено в 2020 г.
• В Красноярском крае и Иркутской области посажено более 1,1 млн деревьев
</t>
    </r>
    <r>
      <rPr>
        <i/>
        <sz val="10"/>
        <color theme="1"/>
        <rFont val="Arial"/>
        <family val="2"/>
        <charset val="204"/>
      </rPr>
      <t>Подробнее см. раздел нашего Отчёта об устойчивом развитии «Охрана окружающей среды», стр. 80</t>
    </r>
  </si>
  <si>
    <t>Границы Справочника</t>
  </si>
  <si>
    <t>Компания признает преимущества многообразного состава Совета директоров для повышения эффективности своей деятельности и обеспечения достижения стратегических задач и целей устойчивого развития Группы.</t>
  </si>
  <si>
    <t>Компания прилагает все возможные усилия для охраны окружающей среды и признает свою ответственность за снижение воздействия на окружающую среду в локальном и глобальном масштабе всех процессов производства электрической и тепловой энергии, включая процессы добычи полезных ископаемых.</t>
  </si>
  <si>
    <t>Компания руководствуется корпоративными ценностями и эффективно использует доступные ресурсы для обеспечения стабильно высокого уровня индикаторов производственной безопасности. Мы признаем свою ответственность за возможное негативное воздействие результатов при ведении бизнеса и твёрдо убеждены, что указанная деятельность может и должна осуществляться без каких-либо инцидентов, несчастных случаев, профессиональных заболеваний или иных происшествий.</t>
  </si>
  <si>
    <t>В En+ Group мы ценим и уважаем личные права и интересы, ответственность, доверие, честность и открытость, эффективность, справедливость и беспристрастность, вовлеченность и непрерывное развитие.</t>
  </si>
  <si>
    <t>Группа строго соблюдает законодательство государств, в которых осуществляет свою деятельность. Компания En+ Group ценит принципиальность и открытость и не приемлет коррупционное поведение любого рода.</t>
  </si>
  <si>
    <t>Net zero</t>
  </si>
  <si>
    <t xml:space="preserve">Нам не удалось добиться снижения нашего коэффициента частоты травм с временной потерей трудоспособности в 2020 году. Во многом это связано с групповым ДТП, произошедшим в ноябре 2020 года. В отчётном периоде данный показатель внутри Группы составил 0,21. </t>
  </si>
  <si>
    <t>Комитет по охране труда, промышленной безопасности и охране окружающей среды</t>
  </si>
  <si>
    <t>Комитет по охране труда, промышленной безопасности и охране окружающей среды проводит предварительный анализ вопросов, связанных с надлежащим функционированием системы управления рисками для здоровья, безопасности и окружающей среды.</t>
  </si>
  <si>
    <t>Кристофер Бернем
Независимый неисполнительный директор, старший независимый директор</t>
  </si>
  <si>
    <t>Кристофер Бернем
Независимый неисполнительный директор, Старший независимый директор</t>
  </si>
  <si>
    <t>Операционные расходы</t>
  </si>
  <si>
    <t xml:space="preserve">Общий объём закупок у местных поставщиков, 2020 г., млн долл. США </t>
  </si>
  <si>
    <t xml:space="preserve">Общий объём закупок у местных поставщиков, 2018-2020 гг., млн долл. США </t>
  </si>
  <si>
    <t>Закупать для алюминиевых заводов не менее 95% электроэнергии от гидроэлектростанций и  других источников безуглеродной генерации к 2025 году. Эта цель уже достигнута Компанией ранее запланированного срока.</t>
  </si>
  <si>
    <t xml:space="preserve">Снизить среднее удельное потребление электроэнергии на алюминиевых заводах на 7% к 2025 году по сравнению с уровнем 2011 года. </t>
  </si>
  <si>
    <t>С 2017 года внутренняя цена на углерод активно используется в Компании при принятии стратегических и инвестиционных решений.</t>
  </si>
  <si>
    <t>Продажа энергии, 2018–2020 гг., ГДж</t>
  </si>
  <si>
    <t>Чистое энергоснабжение Энергетического сегмента по источникам энергии, 2018–2020 гг., ГДж</t>
  </si>
  <si>
    <t>48 640</t>
  </si>
  <si>
    <t>183 830</t>
  </si>
  <si>
    <t>[2] Данные для боксито-глинозёмного комплекса «Фригия», которые могут быть существенными для консолидированных показателей, исключены из-за отсутствия систем измерения и соответствующих требований в национальном законодательстве.</t>
  </si>
  <si>
    <t>Доля загрязняющих веществ в атмосферу в районах с высокой плотностью населения или вблизи них в Энергетическом сегменте, 2018–2020 гг., %</t>
  </si>
  <si>
    <t>Процент потребления воды в регионах с наблюдаемым дефицитом воды, %</t>
  </si>
  <si>
    <t>Общий забор пресной воды из всех регионов с наблюдаемым дефицитом воды, в том числе:</t>
  </si>
  <si>
    <t>[1] Увеличение количества опасных отходов, образующихся в Энергетическом сегменте, связано с реконструкцией оборудования Иркутской электросетевой компании и КраМЗа.</t>
  </si>
  <si>
    <t>Общий объём неопасных отходов, включая вскрышные породы, по методам утилизации, 2018–2020 гг., млн. т [2] [3]</t>
  </si>
  <si>
    <t>12 590,1</t>
  </si>
  <si>
    <t>7 856,2</t>
  </si>
  <si>
    <t>12 824,7</t>
  </si>
  <si>
    <t>6 932,7</t>
  </si>
  <si>
    <t>14 416,9</t>
  </si>
  <si>
    <t>7 067,1</t>
  </si>
  <si>
    <t>14 041,0</t>
  </si>
  <si>
    <t>14 053,3</t>
  </si>
  <si>
    <t>16 127,3</t>
  </si>
  <si>
    <t>1 593,4</t>
  </si>
  <si>
    <t>1 518,8</t>
  </si>
  <si>
    <t>1 412,9</t>
  </si>
  <si>
    <t>[1] Исключены данные о Гайанской компании бокситов и Компании бокситов Киндии (Гвинея), проекте «Диан-Диан» (Гвинея), которые могут иметь существенное значение для консолидированных показателей вскрыши и горных отходов, из-за отсутствия систем измерения и соответствующих требований в национальном законодательстве. Объём исключаемых хвостов равен объёму хвостов флотации молибденово-медных руд и отходов породы при обогащении угольного сырья и шлама мокрой классификации угольного сырья в Энергетическом сегменте и красного и нефелинового шлама в Металлургическом сегменте.</t>
  </si>
  <si>
    <t xml:space="preserve">[2] Данные по Гайанской компании бокситов, Компании бокситов Киндии (Гвинея) и проекту «Диан-Диан» (Гвинея), которые могут иметь существенное значение для консолидированных показателей вскрышных отходов и отходов горных пород, исключены из-за отсутствия систем учёта и соответствующих требований в национальном законодательстве. </t>
  </si>
  <si>
    <r>
      <t>Среднегодовое количество обучающих курсов на сотрудника в Энергетическом сегменте, 2018–2020 гг.</t>
    </r>
    <r>
      <rPr>
        <sz val="10"/>
        <color theme="1"/>
        <rFont val="Arial"/>
        <family val="2"/>
        <charset val="204"/>
      </rPr>
      <t> </t>
    </r>
    <r>
      <rPr>
        <b/>
        <sz val="10"/>
        <color theme="1"/>
        <rFont val="Arial"/>
        <family val="2"/>
        <charset val="204"/>
      </rPr>
      <t>[8], курсы</t>
    </r>
  </si>
  <si>
    <t>90,8</t>
  </si>
  <si>
    <t>9,2</t>
  </si>
  <si>
    <t>88,4</t>
  </si>
  <si>
    <t>11,6</t>
  </si>
  <si>
    <t>88,9</t>
  </si>
  <si>
    <t>11,1</t>
  </si>
  <si>
    <t>18,4</t>
  </si>
  <si>
    <t>9,8</t>
  </si>
  <si>
    <t>16,4</t>
  </si>
  <si>
    <t>18,3</t>
  </si>
  <si>
    <t>11,4</t>
  </si>
  <si>
    <t>16,6</t>
  </si>
  <si>
    <t>19,1</t>
  </si>
  <si>
    <t>21,1</t>
  </si>
  <si>
    <t>40,2</t>
  </si>
  <si>
    <t>21,5</t>
  </si>
  <si>
    <t>18,2</t>
  </si>
  <si>
    <t>33,9</t>
  </si>
  <si>
    <t>15,0</t>
  </si>
  <si>
    <t>15,4</t>
  </si>
  <si>
    <t>33,8</t>
  </si>
  <si>
    <t>40,6</t>
  </si>
  <si>
    <t>31,4</t>
  </si>
  <si>
    <t>36,6</t>
  </si>
  <si>
    <t>42,3</t>
  </si>
  <si>
    <t>48,5</t>
  </si>
  <si>
    <t>39,0</t>
  </si>
  <si>
    <t>46,6</t>
  </si>
  <si>
    <t>19,0</t>
  </si>
  <si>
    <t>21,0</t>
  </si>
  <si>
    <t>39,6</t>
  </si>
  <si>
    <t>18,5</t>
  </si>
  <si>
    <t>32,3</t>
  </si>
  <si>
    <t>17,6</t>
  </si>
  <si>
    <t>31,8</t>
  </si>
  <si>
    <t>10,9</t>
  </si>
  <si>
    <t>10,5</t>
  </si>
  <si>
    <t>19,9</t>
  </si>
  <si>
    <t>9,0</t>
  </si>
  <si>
    <t>17,0</t>
  </si>
  <si>
    <t>12,7</t>
  </si>
  <si>
    <t>26,8</t>
  </si>
  <si>
    <t>26,5</t>
  </si>
  <si>
    <t>1 000</t>
  </si>
  <si>
    <t>1 740</t>
  </si>
  <si>
    <t>15,6</t>
  </si>
  <si>
    <t>59,6</t>
  </si>
  <si>
    <t>24,8</t>
  </si>
  <si>
    <t>60,2</t>
  </si>
  <si>
    <t>60,8</t>
  </si>
  <si>
    <t>25,1</t>
  </si>
  <si>
    <t>1,27</t>
  </si>
  <si>
    <t>1,23</t>
  </si>
  <si>
    <t>1,94</t>
  </si>
  <si>
    <t>1,97</t>
  </si>
  <si>
    <t>1,19</t>
  </si>
  <si>
    <t>1,14</t>
  </si>
  <si>
    <t>1,15</t>
  </si>
  <si>
    <t>1,33</t>
  </si>
  <si>
    <t>1,34</t>
  </si>
  <si>
    <t>99,8</t>
  </si>
  <si>
    <t>64,9</t>
  </si>
  <si>
    <t>63,0</t>
  </si>
  <si>
    <t>1,7</t>
  </si>
  <si>
    <t>11,9</t>
  </si>
  <si>
    <t>25,4</t>
  </si>
  <si>
    <t>27,0</t>
  </si>
  <si>
    <t>12,0</t>
  </si>
  <si>
    <t>11,7</t>
  </si>
  <si>
    <t>61,5</t>
  </si>
  <si>
    <t>62,0</t>
  </si>
  <si>
    <t>27,2</t>
  </si>
  <si>
    <t>26,9</t>
  </si>
  <si>
    <t>74,6</t>
  </si>
  <si>
    <t>73,5</t>
  </si>
  <si>
    <t>73,0</t>
  </si>
  <si>
    <t>16,8</t>
  </si>
  <si>
    <t>16,2</t>
  </si>
  <si>
    <t>15,2</t>
  </si>
  <si>
    <t>59,1</t>
  </si>
  <si>
    <t>59,7</t>
  </si>
  <si>
    <t>60,3</t>
  </si>
  <si>
    <t>24,0</t>
  </si>
  <si>
    <t>24,1</t>
  </si>
  <si>
    <t>24,5</t>
  </si>
  <si>
    <t>15,5</t>
  </si>
  <si>
    <t>65,5</t>
  </si>
  <si>
    <t>75,0</t>
  </si>
  <si>
    <t>74,3</t>
  </si>
  <si>
    <t>33,1</t>
  </si>
  <si>
    <t>24,3</t>
  </si>
  <si>
    <t>25,7</t>
  </si>
  <si>
    <t>84,5</t>
  </si>
  <si>
    <t>84,1</t>
  </si>
  <si>
    <t>82,9</t>
  </si>
  <si>
    <t>61,8</t>
  </si>
  <si>
    <t>61,1</t>
  </si>
  <si>
    <t>62,7</t>
  </si>
  <si>
    <t>37,1</t>
  </si>
  <si>
    <t>37,8</t>
  </si>
  <si>
    <t>19,8</t>
  </si>
  <si>
    <t>20,6</t>
  </si>
  <si>
    <t>21,3</t>
  </si>
  <si>
    <t>3,0</t>
  </si>
  <si>
    <t>64,3</t>
  </si>
  <si>
    <t>66,5</t>
  </si>
  <si>
    <t>32,7</t>
  </si>
  <si>
    <t>31,2</t>
  </si>
  <si>
    <t>32,6</t>
  </si>
  <si>
    <t>80,2</t>
  </si>
  <si>
    <t>79,4</t>
  </si>
  <si>
    <t>78,7</t>
  </si>
  <si>
    <t>3,4</t>
  </si>
  <si>
    <t>67,1</t>
  </si>
  <si>
    <t>66,9</t>
  </si>
  <si>
    <t>66,6</t>
  </si>
  <si>
    <t>29,3</t>
  </si>
  <si>
    <t>29,4</t>
  </si>
  <si>
    <t>30,0</t>
  </si>
  <si>
    <t>55,8</t>
  </si>
  <si>
    <t>57,2</t>
  </si>
  <si>
    <t>57,6</t>
  </si>
  <si>
    <t>65,4</t>
  </si>
  <si>
    <t>20,3</t>
  </si>
  <si>
    <t>20,0</t>
  </si>
  <si>
    <t>44,2</t>
  </si>
  <si>
    <t>42,8</t>
  </si>
  <si>
    <t>42,4</t>
  </si>
  <si>
    <t>13,9</t>
  </si>
  <si>
    <t>62,4</t>
  </si>
  <si>
    <t>62,8</t>
  </si>
  <si>
    <t>63,3</t>
  </si>
  <si>
    <t>23,3</t>
  </si>
  <si>
    <t>24,2</t>
  </si>
  <si>
    <t>19,7</t>
  </si>
  <si>
    <t>58,3</t>
  </si>
  <si>
    <t>58,6</t>
  </si>
  <si>
    <t>31,0</t>
  </si>
  <si>
    <t>30,4</t>
  </si>
  <si>
    <t>80,3</t>
  </si>
  <si>
    <t>78,9</t>
  </si>
  <si>
    <t>18,9</t>
  </si>
  <si>
    <t>17,2</t>
  </si>
  <si>
    <t>57,8</t>
  </si>
  <si>
    <t>58,4</t>
  </si>
  <si>
    <t>23,6</t>
  </si>
  <si>
    <t>26,6</t>
  </si>
  <si>
    <t>73,4</t>
  </si>
  <si>
    <t>28,1</t>
  </si>
  <si>
    <t>71,9</t>
  </si>
  <si>
    <t>29,1</t>
  </si>
  <si>
    <t>70,9</t>
  </si>
  <si>
    <t>Посадка деревьев, 2019-2020 гг., млн</t>
  </si>
  <si>
    <t>2019–2020</t>
  </si>
  <si>
    <t>36,2</t>
  </si>
  <si>
    <t>34,9</t>
  </si>
  <si>
    <t>52,7</t>
  </si>
  <si>
    <t>53,7</t>
  </si>
  <si>
    <t>55,1</t>
  </si>
  <si>
    <t>87,7</t>
  </si>
  <si>
    <t>90,4</t>
  </si>
  <si>
    <t>71,7</t>
  </si>
  <si>
    <t>87,6</t>
  </si>
  <si>
    <t>86,0</t>
  </si>
  <si>
    <t>87,4</t>
  </si>
  <si>
    <t>86,9</t>
  </si>
  <si>
    <t>87,2</t>
  </si>
  <si>
    <t>79,3</t>
  </si>
  <si>
    <t>89,9</t>
  </si>
  <si>
    <t>99,0</t>
  </si>
  <si>
    <t>99,3</t>
  </si>
  <si>
    <t>23,1</t>
  </si>
  <si>
    <t>76,9</t>
  </si>
  <si>
    <t>99,1</t>
  </si>
  <si>
    <t>30,7</t>
  </si>
  <si>
    <t>69,3</t>
  </si>
  <si>
    <t>98,8</t>
  </si>
  <si>
    <t>75,8</t>
  </si>
  <si>
    <t>99,4</t>
  </si>
  <si>
    <t>29,9</t>
  </si>
  <si>
    <t>70,1</t>
  </si>
  <si>
    <t>24,7</t>
  </si>
  <si>
    <t>75,3</t>
  </si>
  <si>
    <t>30,5</t>
  </si>
  <si>
    <t>69,5</t>
  </si>
  <si>
    <t>92,8</t>
  </si>
  <si>
    <t>91,2</t>
  </si>
  <si>
    <t>90,9</t>
  </si>
  <si>
    <t>90,3</t>
  </si>
  <si>
    <t>30,9</t>
  </si>
  <si>
    <t>30,2</t>
  </si>
  <si>
    <t>69,1</t>
  </si>
  <si>
    <t>70,6</t>
  </si>
  <si>
    <t>69,8</t>
  </si>
  <si>
    <t>94,2</t>
  </si>
  <si>
    <t>91,8</t>
  </si>
  <si>
    <t>91,5</t>
  </si>
  <si>
    <t>96,5</t>
  </si>
  <si>
    <t>96,2</t>
  </si>
  <si>
    <t>95,6</t>
  </si>
  <si>
    <t>23,9</t>
  </si>
  <si>
    <t>25,8</t>
  </si>
  <si>
    <t>26,1</t>
  </si>
  <si>
    <t>76,1</t>
  </si>
  <si>
    <t>74,2</t>
  </si>
  <si>
    <t>73,9</t>
  </si>
  <si>
    <t>73,3</t>
  </si>
  <si>
    <t>73,2</t>
  </si>
  <si>
    <t>14,2</t>
  </si>
  <si>
    <t>85,8</t>
  </si>
  <si>
    <t>85,7</t>
  </si>
  <si>
    <t>Количество нанятых сотрудников, 2018–2020 гг., чел.</t>
  </si>
  <si>
    <t>[7] Географическое определение «местного населения» включает в себя страну.</t>
  </si>
  <si>
    <t>Основные показатели [1] [2], 2018–2020 гг.</t>
  </si>
  <si>
    <t>Количество смертей в результате несчастных случаев на производстве</t>
  </si>
  <si>
    <t>Количество травм, полученных на производстве [3]</t>
  </si>
  <si>
    <t>Показатели ОТиПБ в Энергетическом сегменте, 2018-2020 гг.</t>
  </si>
  <si>
    <t>Производственные травмы, 2019-2020 гг., шт.</t>
  </si>
  <si>
    <t>LTIFR [4]</t>
  </si>
  <si>
    <t>Случаи профессиональных заболеваний среди работников [5]</t>
  </si>
  <si>
    <t>0,17</t>
  </si>
  <si>
    <t>0,12</t>
  </si>
  <si>
    <t>0,16</t>
  </si>
  <si>
    <t>0,23</t>
  </si>
  <si>
    <t>0,11</t>
  </si>
  <si>
    <t>0,19</t>
  </si>
  <si>
    <t>0,21</t>
  </si>
  <si>
    <t>0,017</t>
  </si>
  <si>
    <t>0,121</t>
  </si>
  <si>
    <t>0,004</t>
  </si>
  <si>
    <t>0,202</t>
  </si>
  <si>
    <t>0,025</t>
  </si>
  <si>
    <t>0,008</t>
  </si>
  <si>
    <t>0,293</t>
  </si>
  <si>
    <t>0,021</t>
  </si>
  <si>
    <t>Высокая температура, обращение с расплавами</t>
  </si>
  <si>
    <t>Иное</t>
  </si>
  <si>
    <t>Горный удар (локальное сейсмическое явление)</t>
  </si>
  <si>
    <t>После отчётного периода произошли изменения в составе акционеров. Для получения дополнительной информации, пожалуйста, обратитесь к интернет-сайту Компании.</t>
  </si>
  <si>
    <t>Отчёт об устойчивом развитии 2020 - Дополнительная информация, стр. 147</t>
  </si>
  <si>
    <t>ПОКАЗАТЕЛИ SASB - ОТРАСЛЕВЫЕ СТАНДАРТЫ: МЕТАЛЛУРГИЯ И ГОРНОДОБЫВАЮЩАЯ ОТРАСЛЬ</t>
  </si>
  <si>
    <t xml:space="preserve">En+ Group осознает необходимость интеграции процессов выявления, оценки и управления климатическими рисками в процесс управления рисками Компании.  В настоящее время Комитет по охране труда, промышленной безопасности и охране окружающей среды осуществляет надзор за климатическими рисками и отчитывается о них в рамках повестки перед Советом директоров, который осуществляет управление этими рисками. 
Наш следующий шаг в реализации стратегии — разработка системного подхода к процессам выявления рисков и возможностей, связанных с климатом, и управления ими. Процесс выявления рисков будет непрерывным и будет учитывать возможные последствия для стратегии и хозяйственной деятельности. Эти последствия будут оцениваться с помощью качественного и количественного анализа. 
С целью продемонстрировать наш прогресс в соблюдении рекомендаций TCFD, мы учитываем следующие факторы климатических рисков: факторы физического риска и факторы риска переходного периода. Этот список не является исчерпывающим и будет дополняться, в настоящее время список находится в стадии разработки. Окончательный реестр климатических рисков будет включен в специальный отчёт «Путь к нулевому балансу выбросов» (Pathway into Net Zero). 
</t>
  </si>
  <si>
    <t>Проект оценки рисков и возможностей, которые несёт с собой изменение климата для нашей цепочки создания ценности, находится в процессе реализации. В рамках разработки климатической стратегии осенью 2021 года будет опубликовано подробное раскрытие информации в соответствии с рекомендациями TCFD. Заключительные шаги по формулировке стратегии будут включать разработку мер по снижению климатических рисков и минимизации потенциального экономического ущерба в случае их наступления.
Итоговый реестр климатических рисков будет включён в отдельный отчёт «Путь к нулевому балансу выбросов».
В 2021 году En+ намерена обеспечить проверку и утверждение целей Металлургического сегмента в рамках инициативы SBTi в целях удержания глобального повышения температуры до 2050 года в пределах 1,5 °C.</t>
  </si>
  <si>
    <r>
      <rPr>
        <b/>
        <sz val="10"/>
        <color theme="1"/>
        <rFont val="Arial"/>
        <family val="2"/>
        <charset val="204"/>
      </rPr>
      <t xml:space="preserve">Наш вклад 
</t>
    </r>
    <r>
      <rPr>
        <sz val="10"/>
        <color theme="1"/>
        <rFont val="Arial"/>
        <family val="2"/>
        <charset val="204"/>
      </rPr>
      <t xml:space="preserve">• Все наши сотрудники получают медицинскую помощь в регионах нашей деятельности
• Мы контролируем охрану труда, промышленную безопасность и соблюдение применимых норм
• Мы проводим обучение сотрудников и поставщиков для получения ими необходимых знаний в целях безопасного выполнения обязанностей
• Мы следим за нашим воздействием на атмосферу и водную среду, чтобы предотвратить проблемы со здоровьем местного населения
• Мы организуем и поддерживаем рекреационные и спортивные мероприятия на всех предприятиях
</t>
    </r>
    <r>
      <rPr>
        <b/>
        <sz val="10"/>
        <color theme="1"/>
        <rFont val="Arial"/>
        <family val="2"/>
        <charset val="204"/>
      </rPr>
      <t xml:space="preserve">Наши проекты и ключевые показатели
</t>
    </r>
    <r>
      <rPr>
        <sz val="10"/>
        <color theme="1"/>
        <rFont val="Arial"/>
        <family val="2"/>
        <charset val="204"/>
      </rPr>
      <t xml:space="preserve">• Сокращение случаев профессиональных заболеваний на ▼ 11% по сравнению с 2019 г. 
• Разработано 13 программ самооценки безопасности
• Более 15 тыс. сотрудников переведены с 18 марта на работу из дома из-за пандемии COVID-19
</t>
    </r>
    <r>
      <rPr>
        <i/>
        <sz val="10"/>
        <color theme="1"/>
        <rFont val="Arial"/>
        <family val="2"/>
        <charset val="204"/>
      </rPr>
      <t>Подробнее см. разделы нашего Отчёта об устойчивом развитии «Охрана труда и промышленная безопасность на стр.102</t>
    </r>
    <r>
      <rPr>
        <sz val="10"/>
        <color theme="1"/>
        <rFont val="Arial"/>
        <family val="2"/>
        <charset val="204"/>
      </rPr>
      <t xml:space="preserve">, </t>
    </r>
    <r>
      <rPr>
        <i/>
        <sz val="10"/>
        <color theme="1"/>
        <rFont val="Arial"/>
        <family val="2"/>
        <charset val="204"/>
      </rPr>
      <t>«Взаимодействие с местными сообществами», стр. 124</t>
    </r>
  </si>
  <si>
    <t>Коэффициент частоты производственного травматизма (Lost time injury frequency rate, LTIFR)</t>
  </si>
  <si>
    <r>
      <rPr>
        <b/>
        <sz val="11"/>
        <color theme="1"/>
        <rFont val="Arial"/>
        <family val="2"/>
        <charset val="204"/>
      </rPr>
      <t xml:space="preserve">Наш вклад
</t>
    </r>
    <r>
      <rPr>
        <sz val="11"/>
        <color theme="1"/>
        <rFont val="Arial"/>
        <family val="2"/>
        <charset val="204"/>
      </rPr>
      <t xml:space="preserve">• Мы отслеживаем и сокращаем общее потребление энергии
• Мы повышаем энергоэффективность и внедряем энергосберегающие технологии
• Мы модернизируем и совершенствуем наши ГЭС
• Мы увеличиваем производство чистой электроэнергии 
• Мы проводим исследования в области использования солнечной энергии в будущем
• Мы выступаем за переход к альтернативным источникам энергии и зелёной экономике
• Мы изучаем рынки международных сертификатов  возобновляемой энергии (I-REC)
</t>
    </r>
    <r>
      <rPr>
        <b/>
        <sz val="11"/>
        <color theme="1"/>
        <rFont val="Arial"/>
        <family val="2"/>
        <charset val="204"/>
      </rPr>
      <t xml:space="preserve">Наши проекты и ключевые показатели
</t>
    </r>
    <r>
      <rPr>
        <sz val="11"/>
        <color theme="1"/>
        <rFont val="Arial"/>
        <family val="2"/>
        <charset val="204"/>
      </rPr>
      <t xml:space="preserve">• 287,3 млн ГДж — общий объём потреблённой энергии
• 1 922 млрд кВтч — экономия энергии за счёт программ повышения энергоэффективности 
• В ноябре 2020 г. мы вышли на рынок I-REC
• Мы продолжаем реализовывать нашу программу «Новая энергия»
• Общий объём инвестиций в программу «Новая энергия» составит 291,9 млн долл. США до 2026 г.
</t>
    </r>
    <r>
      <rPr>
        <i/>
        <sz val="11"/>
        <color theme="1"/>
        <rFont val="Arial"/>
        <family val="2"/>
        <charset val="204"/>
      </rPr>
      <t>Подробнее см. раздел нашего Отчёта об устойчивом развитии  «Лидерство в борьбе с изменением климата», стр. 80</t>
    </r>
  </si>
  <si>
    <r>
      <rPr>
        <b/>
        <sz val="10"/>
        <color theme="1"/>
        <rFont val="Arial"/>
        <family val="2"/>
        <charset val="204"/>
      </rPr>
      <t xml:space="preserve">Наш вклад
</t>
    </r>
    <r>
      <rPr>
        <sz val="10"/>
        <color theme="1"/>
        <rFont val="Arial"/>
        <family val="2"/>
        <charset val="204"/>
      </rPr>
      <t xml:space="preserve">• Мы нацелены на тесное сотрудничество с коллегами из отрасли, политиками, учёными, МПО, НКО и общественными организациями
• Мы стремимся делиться нашими данными, знаниями и исследованиями для совместной разработки потенциальных решений мировых экологических и социальных проблем
• Мы гарантируем прозрачность этих отношений
</t>
    </r>
    <r>
      <rPr>
        <b/>
        <sz val="10"/>
        <color theme="1"/>
        <rFont val="Arial"/>
        <family val="2"/>
        <charset val="204"/>
      </rPr>
      <t xml:space="preserve">Наши проекты и ключевые показатели
</t>
    </r>
    <r>
      <rPr>
        <sz val="10"/>
        <color theme="1"/>
        <rFont val="Arial"/>
        <family val="2"/>
        <charset val="204"/>
      </rPr>
      <t xml:space="preserve">• В 2020 г. En+ Group стала членом Американо-Российского делового совета
• В 2020 г. En+ Group подписала Призыв к действию ГД ООН и Business Ambition for 1.5 °C о зелёном восстановлении после пандемии 
• В 2020 г. En+ Group подписала заявление Energy Transitions Commission о зелёном восстановлении экономики
</t>
    </r>
    <r>
      <rPr>
        <i/>
        <sz val="10"/>
        <color theme="1"/>
        <rFont val="Arial"/>
        <family val="2"/>
        <charset val="204"/>
      </rPr>
      <t>Подробнее см. раздел нашего Отчёта об устойчивом развитии «Партнёрство и сотрудничество», стр. 30</t>
    </r>
  </si>
  <si>
    <t>Созданная и распределенная прямая экономическая стоимость, 2018–2020 гг.</t>
  </si>
  <si>
    <t>Финансовая помощь, полученная от государства в 2018–2020 гг.</t>
  </si>
  <si>
    <t>Случаи обращения сотрудников на горячую линию, 2019-2020 гг.</t>
  </si>
  <si>
    <t>Общий объём закупок у местных поставщиков, 2020 г.</t>
  </si>
  <si>
    <t>Общий объём закупок у местных поставщиков, 2018-2020 гг.</t>
  </si>
  <si>
    <t>Потребление энергии, 2018-2020 гг.</t>
  </si>
  <si>
    <t>Энергомикс потребления энергии для производства первичного алюминия, 2019-2020 гг.</t>
  </si>
  <si>
    <t>Потребление топлива из невозобновляемых источников по видам топлива, 2018–2020 гг.</t>
  </si>
  <si>
    <t>Потребление топлива из возобновляемых источников по видам топлива, 2018–2020 гг.</t>
  </si>
  <si>
    <t>Водозабор, сброс и потребление воды, 2018–2020 гг.</t>
  </si>
  <si>
    <t>Неопасные отходы, 2018–2020 гг.</t>
  </si>
  <si>
    <t>Образование опасных отходов, 2018–2020 гг.</t>
  </si>
  <si>
    <t>Площадь нарушенных в результате добычи открытым способом и рекультивированных земель, 2018-2020 гг.</t>
  </si>
  <si>
    <t>Образование и накопление вскрышных отходов, скальной породы, хвостов и шлама, 2018–2020 гг.</t>
  </si>
  <si>
    <t>Общая численность персонала на конец года, 2018-2020 гг.</t>
  </si>
  <si>
    <t>Персонал с разбивкой по возрастным группам, 2018-2020 гг.</t>
  </si>
  <si>
    <t>Соотношение окладов мужчин и женщин в российских компаниях En+ Group, 2020 г.</t>
  </si>
  <si>
    <t>Стандартная заработная плата начального уровня в России, 2020 г.</t>
  </si>
  <si>
    <t>Стандартная заработная плата начального уровня в других странах, 2020 г.</t>
  </si>
  <si>
    <t>Средний оклад в России, 2020 г.</t>
  </si>
  <si>
    <t>Посадка деревьев, 2019-2020 гг.</t>
  </si>
  <si>
    <t>Численность персонала российских и зарубежных предприятий, 2018–2020 гг.</t>
  </si>
  <si>
    <t>Текучесть кадров, 2018–2020 гг.</t>
  </si>
  <si>
    <t>Доля представителей местного населения среди высшего руководства в России и других странах, 2018–2020 гг.</t>
  </si>
  <si>
    <t>Среднегодовое количество обучающих курсов  на сотрудника в Энергетическом сегменте, 2018–2020 гг.</t>
  </si>
  <si>
    <t>Среднее количество часов обучения на одного сотрудника в Металлургическом сегменте, 2020 г.</t>
  </si>
  <si>
    <t>Гендерный состав персонала, 2018–2020 гг.</t>
  </si>
  <si>
    <t>Гендерный состав высшего руководства, 2018–2020 гг.</t>
  </si>
  <si>
    <t>Гендерный состав руководства среднего звена, 2018–2020 гг.</t>
  </si>
  <si>
    <t>Гендерный состав специалистов, 2018–2020 гг.</t>
  </si>
  <si>
    <t>Гендерный состав рабочего персонала, 2018–2020 гг.</t>
  </si>
  <si>
    <t>Новые сотрудники с разбивкой по полу, 2018–2020 гг.</t>
  </si>
  <si>
    <t>Новые сотрудники с разбивкой по возрастным группам, 2018–2020 гг.</t>
  </si>
  <si>
    <t>Доля сотрудников, охваченных коллективными договорами, 2018–2020 гг.</t>
  </si>
  <si>
    <t>Стандартная заработная плата начального уровня и минимальный размер оплаты труда, установленный в регионах деятельности Компании, Металлургический сегмент, 2020 г.</t>
  </si>
  <si>
    <t>Стандартная заработная плата начального уровня и минимальный размер оплаты труда, установленный в регионах России, Энергетический сегмент, 2020 г.</t>
  </si>
  <si>
    <t>Количество штатных сотрудников, 2018–2020 гг.</t>
  </si>
  <si>
    <t>Количество нанятых сотрудников, 2018–2020 гг.</t>
  </si>
  <si>
    <t>Количество сотрудников с постоянным трудовым договором, 2018–2020 гг.</t>
  </si>
  <si>
    <t>Случаи профессиональных заболеваний среди работников, 2018–2020 гг.</t>
  </si>
  <si>
    <t>Производственные травмы, 2019-2020 гг.</t>
  </si>
  <si>
    <t>Основные причины производственного травматизма в 2019–2020 гг.</t>
  </si>
  <si>
    <t>Расходы Энергетического сегмента на ОТиПБ, 2018-2020 гг.</t>
  </si>
  <si>
    <t>Объём социальных инвестиций, 2018–2020 гг.</t>
  </si>
  <si>
    <t>405,93</t>
  </si>
  <si>
    <t>473,84</t>
  </si>
  <si>
    <t>Общий объём неопасных отходов, включая вскрышные породы (от добычи), по методам утилизации, 2018-2020 гг.</t>
  </si>
  <si>
    <t>Разнообразие членов Совета Директоров, 2018–2020 гг.</t>
  </si>
  <si>
    <t>Разнообразие Менеджмента, 2018-2020 гг.</t>
  </si>
  <si>
    <t>Более подробная информация об экономических показателях представлена в Годовом отчёте за 2020 год, стр. 50</t>
  </si>
  <si>
    <t>Независимость членов Совета директоров, 2018-2020 гг.</t>
  </si>
  <si>
    <t>Средний объем выбросов СО2-экв. при производстве алюминия марки ALLOW, 2019-2020 гг.</t>
  </si>
  <si>
    <t>Средний мировой показатель объёма выбросов в алюминиевой отрасли, 2020 г.</t>
  </si>
  <si>
    <t>Объём выбросов, предотвращенных в результате предпринятых Энергетическим сегментом мер, 2019-2020 гг.</t>
  </si>
  <si>
    <t>Интенсивность выбросов ПГ в процессе электролиза, 2018-2020 гг.</t>
  </si>
  <si>
    <t>Прямые (область охвата 1) и косвенные (область охвата 2) выбросы парниковых газов En+ Group, 2018-2020 гг.</t>
  </si>
  <si>
    <t>Количество энергоэффективных электролизеров, внедрённых En+ Group в процесс производства алюминия, 2020 г.</t>
  </si>
  <si>
    <t>Прямые (область охвата 1) и косвенные (область охвата 2) выбросы парниковых газов En+ Group, 2018-2020 гг., млн т CO2-экв. [4]</t>
  </si>
  <si>
    <t>КЛИМАТИЧЕСКИЕ  ЦЕЛИ</t>
  </si>
  <si>
    <t>Установленная мощность Энергетического сегмента по первичным источникам энергии, 2018-2020 гг.</t>
  </si>
  <si>
    <t>Чистое энергоснабжение Энергетического сегмента по источникам энергии, 2018–2020 гг.</t>
  </si>
  <si>
    <t>Продажа энергии, 2018–2020 гг.</t>
  </si>
  <si>
    <t>Выбросы загрязняющих веществ в Металлургическом сегменте, 2018-2020 гг.</t>
  </si>
  <si>
    <t>Доля загрязняющих веществ в атмосферу в районах с высокой плотностью населения или вблизи них в Энергетическом сегменте, 2018-2020 гг.</t>
  </si>
  <si>
    <t>Общее число случаев несоблюдения разрешений, стандартов и правил в отношении качества воды в отчётном периоде, 2020 г.</t>
  </si>
  <si>
    <t>Образование неопасных отходов, исключая  отходы от добычи (вскрышные, скальные породы, хвосты), 2018-2020 гг., млн т [1]</t>
  </si>
  <si>
    <t>Образование неопасных отходов, исключая  отходы от добычи (вскрышные, скальные породы, хвосты), 2018-2020 гг.</t>
  </si>
  <si>
    <t>Неопасные отходы, образованные в каждом сегменте, за исключением вскрышных пород (от добычи), 2018-2020 гг., млн т</t>
  </si>
  <si>
    <t>Образование опасных отходов, 2018–2020 гг., тыс. т [1]</t>
  </si>
  <si>
    <t>Общий вес опасных отходов по методам утилизации, 2018–2020 гг.</t>
  </si>
  <si>
    <t>Выпуск рыбы, 2019-2020, мальки</t>
  </si>
  <si>
    <t>Выпуск рыбы, 2019-2020 гг.</t>
  </si>
  <si>
    <t xml:space="preserve">Справочник по устойчивому развитию 2020 </t>
  </si>
  <si>
    <t xml:space="preserve">TRIR= Количество инцидентов * 200 000 / общее количество отработанных часов за отчётный период. 
Даёт представление об уровне безопасности организации, при расчёте количества регистрируемых инцидентов на 100 работников с полной занятостью в течение одного года. </t>
  </si>
  <si>
    <t>Лицензионные сборы, арендная плата, регистрационные взносы и прочие платежи за лицензии и (или) концессии</t>
  </si>
  <si>
    <t xml:space="preserve">Справочник по устойчивому развитию содержит ключевую нефинансовую информацию о результатах нашей деятельности за 2020 год. Он прилагается к нашему Отчёту об устойчивом развитии за 2020 год. </t>
  </si>
  <si>
    <t>Любая операция, при которой продукты, компоненты продуктов или материалы, ставшие отходами, подготавливаются для выполнения какой-либо цели вместо новых продуктов, компонентов или материалов, которые в противном случае были бы использованы для этой цели (Примечание 2: В контексте отчётности по отходам операции по восстановлению не включают восстановление энергии). (Примечание 3: Это определение основано на Программе ООН по окружающей среде (UNEP), Базельская конвенция о контроле за трансграничной перевозкой опасных отходов и их удалением, 1989 г.)</t>
  </si>
  <si>
    <t>Примечание 2. В контексте отчётности об отходах операции по рекуперации не включают рекуперацию энергии.</t>
  </si>
  <si>
    <t xml:space="preserve">TRIR= Количество инцидентов * 200 000 / общее количество отработанных часов за отчётный период. 
Даёт представление об уровне безопасности организации, при расчете количества регистрируемых инцидентов на 100 работников с полной занятостью в течение одного года. 
</t>
  </si>
  <si>
    <t>Стратегические цели РУСАЛа в области изменения климата до 2025 года</t>
  </si>
  <si>
    <t>Стратегические цели РУСАЛа в области изменения климата до 2025 г.</t>
  </si>
  <si>
    <t>Более подробную информацию о наших проектах в области устойчивого развития и наши новости в этой области вы можете найти на интернет-сайте Компании www.enplusgroup.com/ru/</t>
  </si>
  <si>
    <t>Публикуя Отчёт об устойчивом развитии и Справочник по устойчивому развитию, En+ Group подчёркивает своё стремление к прозрачности при взаимодействии со всеми заинтересованными сторонами, поскольку Отчёт содержит наиболее достоверную и полную информацию о деятельности Компании в области устойчивого развития. Мы понимаем, что деятельность Компании оказывает значительное влияние на регионы присутствия, соответственно, мы уделяем большое внимание таким вопросам, как изменение климата, охрана окружающей среды, корпоративное управление, охрана труда и развитие местных сообществ. Одной из приоритетных задач En+ Group является проработка вопросов в области экологии, социальной ответственности и корпоративного управления (ESG).
В целях отражения прогресса Компании в области устойчивого развития мы представили информацию за 2018, 2019 и 2020 годы, если не указано иное.  
В настоящем Справочнике по устойчивому развитию содержатся данные о результатах нашей деятельности за 2020 год и за прошлые периоды, а также таблицы раскрытия показателей GRI (Global reporting initiative) и SASB (Sustainability Accounting Standards Board).</t>
  </si>
  <si>
    <t xml:space="preserve">Отчёт об устойчивом развитии 2020 и в настоящий Справочник по устойчивому развитию охватывают МКПАО «ЭН+ ГРУП» (или EN+ GROUP PLC) и её дочерние предприятия, информация о результатах которых представлена в консолидированной финансовой отчётности Группы, подготовленной в соответствии с Международными стандартами финансовой отчётности (МСФО).
В Отчёте об устойчивом развитии за 2020 год и в настоящем Справочнике по устойчивому развитию информация раскрывается по двум сегментам — Металлургическому сегменту (представленному РУСАЛом, включая энергетические активы РУСАЛа) и Энергетическому сегменту (который в основном включает энергетические активы Группы). Отчёт и Справочник содержат консолидированную информацию о предприятиях En+ Group, и распространяются на компании, сведения о которых консолидированы в соответствии с МСФО, если не указано иное. Финансовая информация представлена и рассчитывается на основе консолидированной финансовой отчётности Группы по состоянию на 31 декабря 2020 г., подготовленной в соответствии с МСФО, если не указано иное. В части данных по охране труда и промышленной безопасности ООО «КРАМЗ» и АО УК «Союзметаллресурс» включены в Металлургический сегмент. Начиная с 2019 года, в границы отчётности включён Богучанский алюминиевый завод (БоАЗ). </t>
  </si>
  <si>
    <t xml:space="preserve">Настоящий Справочник по устойчивому развитию включает в себя заявления, которые являются заявлениями прогнозного характера или могут рассматриваться в качестве таковых. Однако прогнозные заявления могут и часто отличаются от фактических результатов Компании. Любые заявления прогнозного характера должны рассматриваться с учётом рисков, связанных с будущими событиями или иными факторами, непредвиденными обстоятельствами и предположениями в отношении деятельности Группы, результатов её деятельности, финансового положения, ликвидности, перспектив развития, роста или стратегии.
</t>
  </si>
  <si>
    <t>Пластовые воды – это вода, которая образуется в результате добычи, переработки или использования какого-либо сырья и, соответственно, процесс образования которой должен управляться организацией.</t>
  </si>
  <si>
    <t>Амбициозные цели никогда не достигаются в одиночку – нам необходима поддержка наших партнёров и мы, в свою очередь, готовы поддержать их. Стратегия Компании и её успех строятся на взаимодействии с нашими акционерами, сотрудниками, местными сообществами, партнерами по рынку, НКО и органами власти.</t>
  </si>
  <si>
    <t>Более подробная информация о корпоративном управлении представлена на стр. 100 Годового отчёта за 2020 г.</t>
  </si>
  <si>
    <t>За весь период инициативы к 2020 г.</t>
  </si>
  <si>
    <t>Больше информации о наших результатах в области борьбы с изменением климата можно найти в Отчёте об устойчивом развитии – 2020, стр. 70</t>
  </si>
  <si>
    <t>[1] Данная величина — верифицированный показатель на 2019 год. Верифицированные данные на 2020 год ещё не представлены. Уровень 1 согласно Документу технической поддержки по углеродному следу алюминия (2018) (www.world-aluminium.org/media/filer_public/2018/11/22/carbon_footprint_technical_support_document_v1_published.pdf).</t>
  </si>
  <si>
    <t>[2] Данные IAI, 2018. Уровень 1 согласно Документу технической поддержки по углеродному следу алюминия (2018) (www.worldaluminium.org/media/filer_public/2018/11/22/carbon_footprint_technical_support_document_v1_published.pdf)</t>
  </si>
  <si>
    <t>Компания достигла цели ранее запланированного срока. В 2019 году доля электроэнергии, закупаемой у гидроэлектростанций для алюминиевых заводов составила 98.3%. 0.1% из них составила атомная энергия, 0.5% - энергия из других источников.</t>
  </si>
  <si>
    <t>Общий объём отходов переработки полезных ископаемых, тыс. т</t>
  </si>
  <si>
    <t>Подскальзывание, спотыкание и падение</t>
  </si>
  <si>
    <t>Трудовые отношения</t>
  </si>
  <si>
    <t>Организациям следует описать, насколько устойчивы их стратегии к климатическим рискам и возможностям, принимая во внимание переход к экономике с более низким уровнем выбросов углерода в соответствии со сценарием 2 °C или ниже и, если это актуально для организации, сценарии, отражающие цвеличение физических климатических рисков. Организациям следует рассмотреть возможность обсуждения:
- где, по их мнению, на их стратегии могут повлиять риски и возможности, связанные с климатом;
- как их стратегии могут измениться с целью устранения таких потенциальных рисков и возможностей; а также
- рассматриваемые сценарии, связанные с климатом, и соответствующий временной горизонт.</t>
  </si>
  <si>
    <t>Показатели, которые использует Компания для оценки рисков и возможностей, связанных с климатом, а также процесс управления рисками будет подробно раскрыты в соответствии с рекомендациями TCFD осенью 2021 года.   В 2021 году En+ намерена обеспечить проверку и утверждение целей Металлургического сегмента в рамках инициативы SBTi в целях удержания глобального повышения температуры до 2050 года в пределах 1,5 °C.</t>
  </si>
  <si>
    <t>Отчёт об устойчивом развитии 2020 - Краткие сведения, стр. 12</t>
  </si>
  <si>
    <t xml:space="preserve">Отчёт об устойчивом развитии 2020 - Ключевые экономические и финансовые результаты, стр. 14 </t>
  </si>
  <si>
    <t>Отчёт об устойчивом развитии 2020 - Об Отчёте, стр. 2</t>
  </si>
  <si>
    <t>Отчёт об устойчивом развитии 2020 - Персонал, стр. 110</t>
  </si>
  <si>
    <t>Отчёт об устойчивом развитии 2020 - Об Отчёте, стр. 3</t>
  </si>
  <si>
    <t>Отчёт об устойчивом развитии 2020 - Персонал, стр. 112</t>
  </si>
  <si>
    <t>Отчёт об устойчивом развитии 2020 - Дополнительная информация, стр. 142</t>
  </si>
  <si>
    <t>Отчёт об устойчивом развитии 2020 - Цепочка поставок, стр. 56, 59</t>
  </si>
  <si>
    <t xml:space="preserve">Отчёт об устойчивом развитии 2020 - Цепочка поставок, стр. 56 </t>
  </si>
  <si>
    <t>Отчёт об устойчивом развитии 2020 - Наш вклад в достижение Целей в области устойчивого развития, стр. 28</t>
  </si>
  <si>
    <t>Отчёт об устойчивом развитии 2020 - Внутренний контроль и управление рисками, стр. 44</t>
  </si>
  <si>
    <t>Отчёт об устойчивом развитии 2020 - Научно-техническое развитие и модернизация, стр. 60, 62</t>
  </si>
  <si>
    <t>Отчёт об устойчивом развитии 2020 - Охрана окружающей среды, стр. 80</t>
  </si>
  <si>
    <t>Отчёт об устойчивом развитии 2020 - Партнёрство и сотрудничество, стр. 30</t>
  </si>
  <si>
    <t>Отчёт об устойчивом развитии 2020 - Обращение Исполнительного председателя Совета директоров, стр. 4</t>
  </si>
  <si>
    <t>Отчёт об устойчивом развитии 2020 - Обращение Генерального директора, стр. 8</t>
  </si>
  <si>
    <t>Отчёт об устойчивом развитии 2020 - Обращение председателя Комитета по охране труда, промышленной безопасности и охране окружающей среды, стр. 10</t>
  </si>
  <si>
    <t>Отчёт об устойчивом развитии 2020 - Внутренний контроль и управление рисками, стр. 45</t>
  </si>
  <si>
    <t>Отчёт об устойчивом развитии 2020 - Корпоративное управление, стр. 35, 41</t>
  </si>
  <si>
    <t>Отчёт об устойчивом развитии 2020- Наши ценности. Этика и добросовестность, стр. 41</t>
  </si>
  <si>
    <t>Отчёт об устойчивом развитии 2020 - Дополнительная информация, стр. 143</t>
  </si>
  <si>
    <t xml:space="preserve">Отчёт об устойчивом развитии 2020 - Корпоративное управление, стр. 35 </t>
  </si>
  <si>
    <t>Отчёт об устойчивом развитии 2020 - Корпоративное управление, стр. 36</t>
  </si>
  <si>
    <t>Отчёт об устойчивом развитии 2020 - Корпоративное управление, стр. 36, 37</t>
  </si>
  <si>
    <t>Отчёт об устойчивом развитии 2020 - Корпоративное управление, стр. 39</t>
  </si>
  <si>
    <t>Отчёт об устойчивом развитии 2020 - Наши ценности. Этика и добросовестность, стр. 42</t>
  </si>
  <si>
    <t>Отчёт об устойчивом развитии 2020 - Корпоративное управление, стр. 40</t>
  </si>
  <si>
    <t>Отчёт об устойчивом развитии 2020 - Взаимодействие с заинтересованными сторонами и существенные вопросы, стр. 43</t>
  </si>
  <si>
    <t>Отчёт об устойчивом развитии 2020 - Корпоративное управление, стр. 38</t>
  </si>
  <si>
    <t>Отчёт об устойчивом развитии 2020 - Взаимодействие с заинтересованными сторонами и существенные вопросы, стр. 23</t>
  </si>
  <si>
    <t>Отчёт об устойчивом развитии 2020 - Дополнительная информация, стр. 152</t>
  </si>
  <si>
    <t>Отчёт об устойчивом развитии 2020 - Взаимодействие с местными сообществами, стр. 124</t>
  </si>
  <si>
    <t>Отчёт об устойчивом развитии 2020 - Взаимодействие с заинтересованными сторонами и существенные вопросы, стр. 26</t>
  </si>
  <si>
    <t>Отчёт об устойчивом развитии 2020 - Таблица показателей GRI, стр. 155</t>
  </si>
  <si>
    <t>Отчёт об устойчивом развитии 2020 - Отчёт по результатам независимого заверения, стр. 180</t>
  </si>
  <si>
    <t>Отчёт об устойчивом развитии 2020 - Контактная информация, стр. 182</t>
  </si>
  <si>
    <t>Отчёт об устойчивом развитии 2020 - Корпоративное управление, стр. 34</t>
  </si>
  <si>
    <t>Отчёт об устойчивом развитии 2020 - Наши ценности. Этика и добросовестность, стр. 41</t>
  </si>
  <si>
    <t>Отчёт об устойчивом развитии 2020 - Цепочка поставок, стр. 55</t>
  </si>
  <si>
    <t>Отчёт об устойчивом развитии 2020 - Лидерство в борьбе с изменением климата, стр. 70, 74</t>
  </si>
  <si>
    <t>www.enplusgroup.com/upload/iblock/d80/Board-of-Directors-Diversity-Policy-_Rus_.pdf</t>
  </si>
  <si>
    <t>www.enplusgroup.com/upload/iblock/74a/Environmental-Policy-_Rus_.pdf</t>
  </si>
  <si>
    <t>www.enplusgroup.com/upload/iblock/b5c/HS-Policy-_Rus_.pdf</t>
  </si>
  <si>
    <t>www.enplusgroup.com/upload/iblock/51a/Policy-on-Human-Rights-_Rus_.pdf</t>
  </si>
  <si>
    <t>www.enplusgroup.com/upload/iblock/131/Stakeholder-Engagement-Policy-_Rus_.pdf</t>
  </si>
  <si>
    <t>www.enplusgroup.com/upload/iblock/e65/Code-of-Corporate-Ethics-_Rus_.pdf</t>
  </si>
  <si>
    <t>www.enplusgroup.com/upload/iblock/1a3/Anti_Bribery-and-Corruption-Policy-_Rus_.pdf</t>
  </si>
  <si>
    <t>www.enplusgroup.com/upload/iblock/159/EN_Group_SR2020.pdf</t>
  </si>
  <si>
    <t>www.enplusgroup.com/upload/iblock/da4/En_-RUS-AR20-_-Interactive-PDF-_-approved.pdf</t>
  </si>
  <si>
    <t>www.enplusgroup.com/ru/sustainability/un-sdgs/</t>
  </si>
  <si>
    <t>www.enplusgroup.com/ru/investors/results-and-disclosure/ifrs/</t>
  </si>
  <si>
    <t>www.netzero.ru/</t>
  </si>
  <si>
    <t>www.enplusgroup.com/upload/iblock/501/EN_-OUR-2019-RUS.pdf</t>
  </si>
  <si>
    <t>www.enplusgroup.com/upload/iblock/222/EN_AR2019_RUS_interactive-_2_.pdf</t>
  </si>
  <si>
    <t>www.enplusgroup.com/upload/iblock/e8d/En_-Group-2018-Sustainability-Report-RUS.pdf</t>
  </si>
  <si>
    <t>www.enplusgroup.com/upload/iblock/a79/Godovoy-otchet-En_-Group-za-2018-god.pdf</t>
  </si>
  <si>
    <t>Больше информации о целях Компании по достижению нулевого баланса выбросов можно найти на интернет-сайте www.netzero.ru/</t>
  </si>
  <si>
    <t>Отчёт об устойчивом развитии 2020 - Охрана окружающей среды, стр. 80, 83, 85, 88, 94</t>
  </si>
  <si>
    <t>Отчёт об устойчивом развитии 2020 - Охрана труда и промышленная безопасность, стр. 102</t>
  </si>
  <si>
    <t>Отчёт об устойчивом развитии 2020 -Взаимодействие с местными сообществами, стр. 124</t>
  </si>
  <si>
    <t>Отчёт об устойчивом развитии 2020 - Внутренний контроль и управление рисками, стр. 43</t>
  </si>
  <si>
    <t>Отчёт об устойчивом развитии 2020 - Цепочка поставок, стр. 55, 58</t>
  </si>
  <si>
    <t>Отчёт об устойчивом развитии 2020 - Лидерство в борьбе с изменением климата, стр. 70, 72, 74, 75</t>
  </si>
  <si>
    <t>Отчёт об устойчивом развитии 2020 - Охрана окружающей среды, стр. 81, 83, 85, 88, 94, 99</t>
  </si>
  <si>
    <t>Отчёт об устойчивом развитии 2020 - Персонал, стр. 110, 113</t>
  </si>
  <si>
    <t>Отчёт об устойчивом развитии 2020 - Краткие сведения, стр. 14</t>
  </si>
  <si>
    <t>Отчёт об устойчивом развитии 2020 - Лидерство в борьбе с изменением климата, стр. 74</t>
  </si>
  <si>
    <t>Отчёт об устойчивом развитии 2020 - Охрана окружающей среды, стр. 82, 88, 95, 99</t>
  </si>
  <si>
    <t>Отчёт об устойчивом развитии 2020 - Охрана труда и промышленная безопасность, стр. 103</t>
  </si>
  <si>
    <t>Отчёт об устойчивом развитии 2020 - Персонал, стр. 111</t>
  </si>
  <si>
    <t>Поскольку в En+ нет формальных механизмов оценки эффективности подхода к управлению цепочками поставок, для управления рисками качества цепочки поставок мы подтверждаем соответствие поставщиков установленным требованиям и посредством сертификации. В результате оценки мы стремимся к тому, чтобы 100% наших поставщиков соответствовали сертификационным требованиям. Оценка регулярно проводится в соответствии с требованиями IATF 16949 – Системы менеджмента качества для организаций автомобильной промышленности, используя передовой подход к планированию качества продукции (Процесс утверждения производственной части).</t>
  </si>
  <si>
    <t>Отчёт об устойчивом развитии 2020 - Взаимодействие с местными сообществами, стр. 134</t>
  </si>
  <si>
    <t>Отчёт об устойчивом развитии 2020 - Лидерство в борьбе с изменением климата, стр. 76</t>
  </si>
  <si>
    <t>Отчёт об устойчивом развитии 2020- Дополнительная информация, стр. 142</t>
  </si>
  <si>
    <t>Отчёт об устойчивом развитии 2020 - Персонал, стр. 116</t>
  </si>
  <si>
    <t>Отчёт об устойчивом развитии 2020 - Дополнительная информация, стр. 150</t>
  </si>
  <si>
    <t>Отчёт об устойчивом развитии 2020 - Взаимодействие с местными сообществами, стр. 126, 129, 133</t>
  </si>
  <si>
    <t>Отчёт об устойчивом развитии 2020 - Взаимодействие с местными сообществами, стр. 126, 127, 128, 133</t>
  </si>
  <si>
    <t>Отчёт об устойчивом развитии 2020 - Цепочка поставок, стр. 57</t>
  </si>
  <si>
    <t>Использование воды как общего ресурса</t>
  </si>
  <si>
    <t>В Металлургическом сегменте количественная и качественная оценка воздействия Компании на водные ресурсы в результате потребления воды и сброса сточных вод проводится ежегодно в соответствии с Правилами экологической отчётности РУСАЛа. Показатели для отчётности формируются на основе первичного учёта, результатов производственного экологического контроля, проводимого на предприятиях, и официальной статистической отчётности предприятий. Оценка проводится на всех предприятиях Компании, на которые распространяются Правила экологической отчётности.</t>
  </si>
  <si>
    <t>Отчёт об устойчивом развитии 2020 - Дополнительная информация, стр. 144, 145</t>
  </si>
  <si>
    <t>Отчёт об устойчивом развитии 2020 - Лидерство в борьбе с изменением климата, стр. 75</t>
  </si>
  <si>
    <t>Отчёт об устойчивом развитии 2020 - Охрана окружающей среды, стр. 86, 87</t>
  </si>
  <si>
    <t>Отчёт об устойчивом развитии 2020 - Охрана окружающей среды, стр. 85</t>
  </si>
  <si>
    <t>Отчёт об устойчивом развитии 2020 - Дополнительная информация, стр. 146</t>
  </si>
  <si>
    <t>Отчёт об устойчивом развитии 2020 - Охрана окружающей среды, стр. 95</t>
  </si>
  <si>
    <t>Отчёт об устойчивом развитии 2020 - Охрана окружающей среды, стр. 91</t>
  </si>
  <si>
    <t>Отчёт об устойчивом развитии 2020 - Лидерство в борьбе с изменением климата, стр. 72</t>
  </si>
  <si>
    <t>Отчёт об устойчивом развитии 2020 - Лидерство в борьбе с изменением климата, стр. 71</t>
  </si>
  <si>
    <t>Раскрыто для Металлургического сегмента</t>
  </si>
  <si>
    <t>Отчёт об устойчивом развитии 2020 - Лидерство в борьбе с изменением климата, стр. 73</t>
  </si>
  <si>
    <t>Отчёт об устойчивом развитии 2020 - Охрана окружающей среды, стр. 83</t>
  </si>
  <si>
    <t>Отчёт об устойчивом развитии 2020 - Дополнительная информация, стр. 145</t>
  </si>
  <si>
    <t>Управление значительными воздействиями, связанными с отходами</t>
  </si>
  <si>
    <t xml:space="preserve">Образование отходов  </t>
  </si>
  <si>
    <t>Утилизация отходов</t>
  </si>
  <si>
    <t>Удаление отходов</t>
  </si>
  <si>
    <t>Отчёт об устойчивом развитии 2020 - Охрана окружающей среды, стр. 89</t>
  </si>
  <si>
    <t>Двумя основными направлениями деятельности En+ Group по обращению с отходами являются увеличение объёмов переработки отходов и обеспечение безопасной утилизации отходов на объектах утилизации. Компания работает над разработкой стратегии полной утилизации всех образующихся шламовых отходов и создаёт новые технологии, позволяющие получать ресурсы из различных видов отходов, которые затем могут быть использованы внутри Компании или проданы другим организациям. Часть отходов En+ Group передаётся третьим лицам для удаления или переработки и повторного использования.</t>
  </si>
  <si>
    <t>Отчёт об устойчивом развитии 2020 - Охрана окружающей среды, стр. 88</t>
  </si>
  <si>
    <t>Отчёт об устойчивом развитии 2020 - Дополнительная информация, стр. 148</t>
  </si>
  <si>
    <t xml:space="preserve">Отчёт об устойчивом развитии 2020 - Охрана окружающей среды, стр. 82 </t>
  </si>
  <si>
    <t>Отчёт об устойчивом развитии 2020 - Цепочка поставок, стр. 58, 59</t>
  </si>
  <si>
    <t>Отчёт об устойчивом развитии 2020 - Персонал, стр. 112, 121</t>
  </si>
  <si>
    <t>Отчёт об устойчивом развитии 2020 - Дополнительная информация, стр. 150, 151, 152</t>
  </si>
  <si>
    <t>Отчёт об устойчивом развитии 2020 - Персонал, стр. 114</t>
  </si>
  <si>
    <t>Отчёт об устойчивом развитии 2020 - Охрана труда и промышленная безопасность, стр. 103, 106</t>
  </si>
  <si>
    <t>Группа также установила процесс внутреннего расследования. Этот процесс направлен на определение причин инцидентов путём углублённого анализа рисков с использованием всего спектра передовых методов. Этот процесс регулируется Положением об отчётности, расследовании и анализе инцидентов в области охраны труда, в которое были внесены изменения в 2019 г. Этот процесс охватывает все случаи со смертельным исходом и травмы с потерей трудоспособности в соответствии с требованиями национального законодательства, а также потенциально опасные ситуации, которые могут привести к травме или летальному исходу.</t>
  </si>
  <si>
    <t>Отчёт об устойчивом развитии 2020 - Охрана труда и промышленная безопасность, стр. 108</t>
  </si>
  <si>
    <t>Отчёт об устойчивом развитии 2020 - Персонал, стр. 115</t>
  </si>
  <si>
    <t>В 2021 г. на уровне Группы был запущен процесс анализа оценок для выявления причин отклонений и разработки корректирующих действий, а также для контроля качества результатов самооценки.</t>
  </si>
  <si>
    <t>В целях обеспечения информационного обмена между сотрудниками Группы был организован корпоративный ресурс «Здоровье и безопасность». В целях расширения информационного взаимодействия, обсуждения вопросов охраны труда и техники безопасности и развития культуры безопасности Энергетический сегмент планирует внедрить единую коммуникационную платформу с непосредственным участием ключевых менеджеров и Генерального директора Группы.</t>
  </si>
  <si>
    <t>Отчёт об устойчивом развитии 2020 - Охрана труда и промышленная безопасность, стр. 104</t>
  </si>
  <si>
    <t>Отчёт об устойчивом развитии 2020 - Дополнительная информация, стр. 153</t>
  </si>
  <si>
    <t>Отчёт об устойчивом развитии 2020 - Охрана труда и промышленная безопасность, стр. 106</t>
  </si>
  <si>
    <t>Раскрытие включает данные только по сотрудникам Группы. Данные по охране труда и промышленной безопасности у подрядчиков планируется включать с 2021 г.</t>
  </si>
  <si>
    <t>Отчёт об устойчивом развитии 2020 - Охрана труда и промышленная безопасность, стр. 107</t>
  </si>
  <si>
    <t>Отчёт об устойчивом развитии 2020 - Персонал, стр. 122</t>
  </si>
  <si>
    <t>Отчёт об устойчивом развитии 2020 - Персонал, стр. 113</t>
  </si>
  <si>
    <t>Отчёт об устойчивом развитии 2020 - Дополнительная информация, стр. 143, 151</t>
  </si>
  <si>
    <t>В 2020 г. Компания не выявила случаев дискриминации.</t>
  </si>
  <si>
    <t>Компания осуществляет свою деятельность в соответствии с законодательством, гарантирующим свободу объединений и права на ведение коллективных переговоров. Группа En+ не располагает информацией о подразделениях или поставщиках, которые могли бы нарушать указанные права.</t>
  </si>
  <si>
    <t>В 2020 г. Компания не выявила случаев использования детского труда.</t>
  </si>
  <si>
    <t>В 2020 г. Компания не выявила случаев принудительного или обязательного труда.</t>
  </si>
  <si>
    <t>В 2020 г. у нас не было конфликтов, связанных с землями или объектами, представляющими историческую или культурную ценность для общин коренных народов.</t>
  </si>
  <si>
    <t>Отчёт об устойчивом развитии 2020 - Взаимодействие с местными сообществами, стр. 124, 126</t>
  </si>
  <si>
    <t xml:space="preserve">В 2020 г. Компания соблюдала соответствующие нормы законодательства, влияющие на РУСАЛ в отношении маркировки продукции; значительных нарушений в вопросе маркировки продукции выявлено не было. </t>
  </si>
  <si>
    <t>Отчёт об устойчивом развитии 2020 - Дополнительная информация, стр. 144</t>
  </si>
  <si>
    <t>Отчёт об устойчивом развитии 2020 - Дополнительная информация, стр. 149</t>
  </si>
  <si>
    <t xml:space="preserve">Право приостановить операцию, представляющую риск причинения вреда, прописано в корпоративной Политике в области ОТ, ТБ и ОСС, которая была внедрена в 2020 году. Случаи самоотстранения включаются в комплексную оценку системы постоянного мониторинга системы управления охраной труда государственных предприятий, которая проводится ежемесячно. </t>
  </si>
  <si>
    <t>Выслуга:</t>
  </si>
  <si>
    <t>37,5%</t>
  </si>
  <si>
    <t>12,5%</t>
  </si>
  <si>
    <t>87,5%</t>
  </si>
  <si>
    <t>Случаи обращения сотрудников на горячую линию «Сигнал», 2019-2020 гг.</t>
  </si>
  <si>
    <t>427,23</t>
  </si>
  <si>
    <r>
      <t>Средний объем выбросов СО</t>
    </r>
    <r>
      <rPr>
        <b/>
        <sz val="7"/>
        <color theme="1"/>
        <rFont val="Arial"/>
        <family val="2"/>
        <charset val="204"/>
      </rPr>
      <t>2</t>
    </r>
    <r>
      <rPr>
        <b/>
        <sz val="10"/>
        <color theme="1"/>
        <rFont val="Arial"/>
        <family val="2"/>
        <charset val="204"/>
      </rPr>
      <t>-экв. при производстве алюминия марки ALLOW, 2019-2020 гг., т CO</t>
    </r>
    <r>
      <rPr>
        <b/>
        <sz val="7"/>
        <color theme="1"/>
        <rFont val="Arial"/>
        <family val="2"/>
        <charset val="204"/>
      </rPr>
      <t>2</t>
    </r>
    <r>
      <rPr>
        <b/>
        <sz val="10"/>
        <color theme="1"/>
        <rFont val="Arial"/>
        <family val="2"/>
        <charset val="204"/>
      </rPr>
      <t>-экв./т Al</t>
    </r>
  </si>
  <si>
    <r>
      <t>Средний мировой показатель объёма выбросов в алюминиевой отрасли, 2020 г., т CO</t>
    </r>
    <r>
      <rPr>
        <b/>
        <sz val="7"/>
        <color theme="1"/>
        <rFont val="Arial"/>
        <family val="2"/>
        <charset val="204"/>
      </rPr>
      <t>2-</t>
    </r>
    <r>
      <rPr>
        <b/>
        <sz val="10"/>
        <color theme="1"/>
        <rFont val="Arial"/>
        <family val="2"/>
        <charset val="204"/>
      </rPr>
      <t>экв./т Al</t>
    </r>
  </si>
  <si>
    <r>
      <t>Объём выбросов, предотвращенных в результате предпринятых Энергетическим сегментом мер, 2019-2020 гг., тыс. СО</t>
    </r>
    <r>
      <rPr>
        <b/>
        <sz val="7"/>
        <color theme="1"/>
        <rFont val="Arial"/>
        <family val="2"/>
        <charset val="204"/>
      </rPr>
      <t>2</t>
    </r>
    <r>
      <rPr>
        <b/>
        <sz val="10"/>
        <color theme="1"/>
        <rFont val="Arial"/>
        <family val="2"/>
        <charset val="204"/>
      </rPr>
      <t xml:space="preserve">-экв. </t>
    </r>
  </si>
  <si>
    <r>
      <t>Интенсивность выбросов ПГ в процессе электролиза, 2018-2020 гг., т CO</t>
    </r>
    <r>
      <rPr>
        <b/>
        <sz val="7"/>
        <color theme="1"/>
        <rFont val="Arial"/>
        <family val="2"/>
        <charset val="204"/>
      </rPr>
      <t>2</t>
    </r>
    <r>
      <rPr>
        <b/>
        <sz val="10"/>
        <color theme="1"/>
        <rFont val="Arial"/>
        <family val="2"/>
        <charset val="204"/>
      </rPr>
      <t>-экв. / т Al</t>
    </r>
  </si>
  <si>
    <t xml:space="preserve">Разнообразие членов Совета директоров, 2018–2020 гг., % </t>
  </si>
  <si>
    <t>Разнообразие членов Совета директоров на 31 декабря 2020 г.</t>
  </si>
  <si>
    <t>Разнообразие менеджмента, 2018-2020 гг., % </t>
  </si>
  <si>
    <t>Разнообразие менеджмента на 31 декабря 2020 г.</t>
  </si>
  <si>
    <t xml:space="preserve">Установленная мощность Энергетического сегмента по первичным источникам энергии, 2020 г. </t>
  </si>
  <si>
    <t>Чистое энергоснабжение Энергетического сегмента, 2018–2020 гг., ГДж</t>
  </si>
  <si>
    <t>2 062 539</t>
  </si>
  <si>
    <t>1 473 079</t>
  </si>
  <si>
    <t>302 400</t>
  </si>
  <si>
    <t>337 416</t>
  </si>
  <si>
    <t>505 055</t>
  </si>
  <si>
    <t>142 881</t>
  </si>
  <si>
    <t xml:space="preserve">Энергомикс потребления энергии для производства первичного алюминия, %  </t>
  </si>
  <si>
    <t>18 139 852</t>
  </si>
  <si>
    <t>Газ, ГДж </t>
  </si>
  <si>
    <t>Поддерживать российские и международные инициативы и объединения, выступающие за принятие мер по предотвращению изменения климата и поддерживающие введение тарификации за выбросы ПГ, в соответствии со стратегическими целями Компании. Компания принимает активное участие в нескольких инициативах, связанных с проблемами изменения климата.</t>
  </si>
  <si>
    <t>Компания активно участвует и поддерживает инициативы, посвященные проблемам изменения климата.  Подробнее смотрите раздел Отчёта об устойчивом развитии - 2020 "Партнёрство и сотрудничество".</t>
  </si>
  <si>
    <r>
      <t>Достигнуть среднего уровня для удельных прямых и косвенных энергетических выбросов парниковых газов от электролизного производства не более 2,7 тонн CO</t>
    </r>
    <r>
      <rPr>
        <sz val="7"/>
        <color rgb="FF000000"/>
        <rFont val="Arial"/>
        <family val="2"/>
        <charset val="204"/>
      </rPr>
      <t>2</t>
    </r>
    <r>
      <rPr>
        <sz val="10"/>
        <color rgb="FF000000"/>
        <rFont val="Arial"/>
        <family val="2"/>
        <charset val="204"/>
      </rPr>
      <t>-эквивалента на тонну алюминия.</t>
    </r>
  </si>
  <si>
    <r>
      <t>Цель достигнута в 2017 году. В 2019 году значение достигло 2,2 тонн CO</t>
    </r>
    <r>
      <rPr>
        <sz val="7"/>
        <color rgb="FF000000"/>
        <rFont val="Arial"/>
        <family val="2"/>
        <charset val="204"/>
      </rPr>
      <t>2</t>
    </r>
    <r>
      <rPr>
        <sz val="10"/>
        <color rgb="FF000000"/>
        <rFont val="Arial"/>
        <family val="2"/>
        <charset val="204"/>
      </rPr>
      <t>-эквивалента на тонну алюминия..</t>
    </r>
  </si>
  <si>
    <r>
      <t>Цель достигнута в 2017 году. В 2020 году значение достигло 2,2 тонн CO</t>
    </r>
    <r>
      <rPr>
        <sz val="7"/>
        <rFont val="Arial"/>
        <family val="2"/>
        <charset val="204"/>
      </rPr>
      <t>2</t>
    </r>
    <r>
      <rPr>
        <sz val="10"/>
        <rFont val="Arial"/>
        <family val="2"/>
        <charset val="204"/>
      </rPr>
      <t>-эквивалента на тонну алюминия.</t>
    </r>
  </si>
  <si>
    <t>Твёрдые частицы (за исключением твёрдых, смолистых веществ, бензапирена)</t>
  </si>
  <si>
    <t>[1] Отличие показателей выбросов Металлургического и Энергетического сегментов за 2018 и 2019 гг. от данных, представленных в отчётах прошлых лет, объясняется пересчётом данных в связи с совершенствованием методики их сбора и уточнением границ показателей.</t>
  </si>
  <si>
    <t>[3] Эта категория включает все загрязняющие вещества, определённые российским законодательством, за исключением CO и веществ, уже представленных в таблице.</t>
  </si>
  <si>
    <t>Выбросы загрязняющих веществ в Энергетическом сегменте, 2018-2020 гг., тыс. т</t>
  </si>
  <si>
    <t>Выбросы загрязняющих веществ в Энергетическом сегменте, 2018-2020 гг.</t>
  </si>
  <si>
    <t>Общее потребление воды во всех регионах с наблюдаемым дефицитом воды</t>
  </si>
  <si>
    <t>Примечание: Это определение основано на руководстве CDP по отчётности по водной безопасности, CDP Water Security Reporting Guidance, 2018 г.</t>
  </si>
  <si>
    <t>Любая вода, в которой концентрация общего количества растворённых твёрдых веществ превышает 1000 мг/л. Поэтому другая вода - это вся вода, которая не относится к категории пресной воды.</t>
  </si>
  <si>
    <t>Примечание: Это определение основано на стандарте ISO 14046:2014; Геологической службе США (the United States Geological Survey, USGS), Глоссарии терминов по водным наукам, water.usgs.gov/edu/dictionary.html, дата обращения: 1 июня 2018; и Руководящих принципах по качеству питьевой воды Всемирной организации здравоохранения (ВОЗ), 2017 г.</t>
  </si>
  <si>
    <t>Повторное использование и переработка</t>
  </si>
  <si>
    <t>Передано третьей стороне для удаления</t>
  </si>
  <si>
    <t>Накопление на полигонах Компании</t>
  </si>
  <si>
    <t>Захоронение на полигонах Компании</t>
  </si>
  <si>
    <t>Доля переработанных отходов полезных ископаемых, %</t>
  </si>
  <si>
    <t>[4] Хвосты не образуются в производственных процессах предприятий Металлургического сегмента, поэтому хвосты представлены в виде данных по красному и нефелиновому шламу глинозёмных предприятий, образовавшемуся в отчётном периоде.</t>
  </si>
  <si>
    <t>Общее количество хвостохранилищ, связанных с остаточными продуктами сжигания угля:</t>
  </si>
  <si>
    <t>Общая площадь нарушенных в результате добычи открытым способом, но ещё не рекультивированных земель по состоянию на 1 января отчётного года</t>
  </si>
  <si>
    <t>Общая площадь нарушенных в результате добычи открытым способом, но ещё не рекультивированных земель по состоянию на 31 декабря отчётного года</t>
  </si>
  <si>
    <t>Более подробную информацию о наших сотрудниках можно найти в Отчёте об устойчивом развитии — 2020, стр. 110.</t>
  </si>
  <si>
    <t>Среднее количество часов обучения на одного сотрудника в Металлургическом сегменте, 2020 г., часы</t>
  </si>
  <si>
    <t>Всего, включая:</t>
  </si>
  <si>
    <t>En+ Group, включая:</t>
  </si>
  <si>
    <t>13 000</t>
  </si>
  <si>
    <t>31 287</t>
  </si>
  <si>
    <t>23 875</t>
  </si>
  <si>
    <t>13 365</t>
  </si>
  <si>
    <t>5 052</t>
  </si>
  <si>
    <t>15 146</t>
  </si>
  <si>
    <t>10 391</t>
  </si>
  <si>
    <t>12 130</t>
  </si>
  <si>
    <t>13 719</t>
  </si>
  <si>
    <t>16 228</t>
  </si>
  <si>
    <t>3 318</t>
  </si>
  <si>
    <t>6 067</t>
  </si>
  <si>
    <t>15 000</t>
  </si>
  <si>
    <t>41 368</t>
  </si>
  <si>
    <t>20 015</t>
  </si>
  <si>
    <t>29 436</t>
  </si>
  <si>
    <t>25 000</t>
  </si>
  <si>
    <t>25 795</t>
  </si>
  <si>
    <t>44 792</t>
  </si>
  <si>
    <t>19 486</t>
  </si>
  <si>
    <t>25 835</t>
  </si>
  <si>
    <t>23 353</t>
  </si>
  <si>
    <t>24 802</t>
  </si>
  <si>
    <t>14 628</t>
  </si>
  <si>
    <t>29 036</t>
  </si>
  <si>
    <t>20 195</t>
  </si>
  <si>
    <t>20 493</t>
  </si>
  <si>
    <t>19 408</t>
  </si>
  <si>
    <t>19 000</t>
  </si>
  <si>
    <t>14 200</t>
  </si>
  <si>
    <t>21 834</t>
  </si>
  <si>
    <t>23 047</t>
  </si>
  <si>
    <t>19 682</t>
  </si>
  <si>
    <t>13 950</t>
  </si>
  <si>
    <t>Количество штатных сотрудников, включая:</t>
  </si>
  <si>
    <t>Энергетический сегмент, включая:</t>
  </si>
  <si>
    <t>Металлургический сегмент, включая:</t>
  </si>
  <si>
    <t>[8] Представляет Энергетический сегмент без «Союзметаллресурса», «КраМЗ» и логистических компаний.</t>
  </si>
  <si>
    <t>[6] Цифры были пересчитаны в связи с совершенствованием методологии. Расчет основан на списочной численности сотрудников на конец года. Высокая текучесть кадров в 2019 г. была вызвана высвобождением персонала в результате реорганизации Инженерно-строительного подразделения.</t>
  </si>
  <si>
    <t xml:space="preserve">Примечание: Данные в разделе «Персонал» представлены в соответствии с данными системы управления кадрами на 31 декабря 2020 г. </t>
  </si>
  <si>
    <t>[12] Среднее значение. МРОТ= заработная плата + региональный коэффициент + северная надбавка.</t>
  </si>
  <si>
    <t>[9] Рассчитано по среднему обменному курсу 2020 г.: 72,14 руб. за долл. США.</t>
  </si>
  <si>
    <t>[10] Рассчитано по среднему обменному курсу 2020 г.: 72,14 руб. за долл. США.</t>
  </si>
  <si>
    <t>Расходы Энергетического сегмента на ОТ и ПБ, 2018-2020 гг., млн</t>
  </si>
  <si>
    <t>[1] Данные о травмах отражают случаи, зарегистрированные Компанией; а ООО «КраМЗ» и «Союзметаллресурс» включены в LTIFR Металлургического сегмента.</t>
  </si>
  <si>
    <t>[2] Коэффициенты рассчитываются за 200 тыс. отработанных часов.</t>
  </si>
  <si>
    <t xml:space="preserve">[3] С момента приобретения ПГЛЗ в сентябре 2020 г. и до конца 2020 г. на ПГЛЗ произошло четыре производственные травмы, в том числе две травмы, связанные с серьёзными последствиями на производстве. С 2021 г. ПГЛЗ будет включён в общую статистику Металлургического сегмента. </t>
  </si>
  <si>
    <t>Общие расходы на ОТ и ПБ</t>
  </si>
  <si>
    <t>Для оценки системы управления охраной труда в 2019 г. Группа установила положение о постоянном мониторинге условий охраны труда и техники безопасности, которое было улучшено в 2020 г. В рамках этого положения регулярно проводится оценка состояния системы управления охраной труда на производственных площадках в различных ключевых областях. Итоговая оценка объявляется менеджером производственной площадки на ежемесячном совещании по ОТ и ПБ.</t>
  </si>
  <si>
    <t xml:space="preserve">Планирование в отношении выбросов парниковых газов и энергетических ресурсов </t>
  </si>
  <si>
    <t>(1) Средний индекс перерыва в работе системы, (2) Средний индекс частоты прерываний в работе системы, и (3) Средний индекс перерыва в электроснабжении потребителя, включая дни основных прецедентов</t>
  </si>
  <si>
    <t xml:space="preserve">Коэффициент частоты несчастных случаев на производстве с утратой трудоспособности, рассчитываемый Группой как сумма количества несчастных случаев со смертельным исходом и несчастных случаев с утратой трудоспособности на 200 тыс. человеко-часов
</t>
  </si>
  <si>
    <t>Количество серьезных травм (за исключением смертельных случаев) / количество отработанных часов * 200 тыс. человеко-часов.</t>
  </si>
  <si>
    <t>Lost Time Injury Frequency Rate — коэффициент частоты несчастных случаев на производстве с утратой трудоспособности, рассчитываемый Группой как сумма количества несчастных случаев со смертельным исходом и несчастных случаев с утратой трудоспособности на 200 тыс. человеко-часов.</t>
  </si>
  <si>
    <t>Общий водозабор из всех регионов с наблюдаемым дефицитом воды, в том числе[2]:</t>
  </si>
  <si>
    <t>[2] На российских предприятиях водопотребление рассчитывается в соответствии с формой № 2-ТП (водхоз) как суммирование следующих кодов водопользования: "102" (производственные нужды), "8" (прочие нужды). Подразделения, расположенные в других странах, применяют другие аналогичные методики расчета, соответствующие национальным особенностям учета.</t>
  </si>
  <si>
    <t>En+ Group объявила о своем намерении стать к 2050 году компанией с нулевым уровнем выбросов. Подробный отчёт о нашем пути к нулевым уровням выбросов опубликован в сентябре 2021 года.</t>
  </si>
  <si>
    <t>Металлургический сегмент поставил цели, которые, как ожидается, будут проверены и утверждены в рамках Инициативы по установлению научно-обоснованных целевых показателей (SBTi).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</si>
</sst>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0.00_-;\-* #,##0.00_-;_-* &quot;-&quot;??_-;_-@_-"/>
    <numFmt numFmtId="164" formatCode="_(* #,##0.00_);_(* \(#,##0.00\);_(* &quot;-&quot;??_);_(@_)"/>
    <numFmt numFmtId="165" formatCode="_-* #,##0.00\ _₽_-;\-* #,##0.00\ _₽_-;_-* &quot;-&quot;??\ _₽_-;_-@_-"/>
    <numFmt numFmtId="166" formatCode="0.0"/>
    <numFmt numFmtId="167" formatCode="_(* #,##0_);_(* \(#,##0\);_(* &quot;-&quot;??_);_(@_)"/>
    <numFmt numFmtId="168" formatCode="0.000"/>
    <numFmt numFmtId="169" formatCode="#,##0.0"/>
    <numFmt numFmtId="170" formatCode="#,##0.000"/>
    <numFmt numFmtId="171" formatCode="0.0000"/>
    <numFmt numFmtId="172" formatCode="0.0%"/>
    <numFmt numFmtId="173" formatCode="0.00_);\(0.00\)"/>
    <numFmt numFmtId="174" formatCode="000\ 000\ 000"/>
    <numFmt numFmtId="175" formatCode="00\ 000\ 000"/>
    <numFmt numFmtId="176" formatCode="000\ 000"/>
    <numFmt numFmtId="177" formatCode="0\ 000"/>
  </numFmts>
  <fonts count="54" x14ac:knownFonts="1">
    <font>
      <sz val="11"/>
      <color theme="1"/>
      <name val="Calibri"/>
      <family val="2"/>
      <scheme val="minor"/>
    </font>
    <font>
      <sz val="11"/>
      <color theme="1"/>
      <name val="Calibri"/>
      <family val="2"/>
      <scheme val="minor"/>
    </font>
    <font>
      <sz val="10"/>
      <name val="Arial"/>
      <family val="2"/>
      <charset val="204"/>
    </font>
    <font>
      <b/>
      <sz val="11"/>
      <color theme="1"/>
      <name val="Arial"/>
      <family val="2"/>
      <charset val="204"/>
    </font>
    <font>
      <sz val="10"/>
      <color theme="1"/>
      <name val="Arial"/>
      <family val="2"/>
      <charset val="204"/>
    </font>
    <font>
      <sz val="11"/>
      <color theme="1"/>
      <name val="Arial"/>
      <family val="2"/>
      <charset val="204"/>
    </font>
    <font>
      <b/>
      <sz val="10"/>
      <color theme="1"/>
      <name val="Arial"/>
      <family val="2"/>
      <charset val="204"/>
    </font>
    <font>
      <sz val="8"/>
      <name val="Arial"/>
      <family val="2"/>
      <charset val="204"/>
    </font>
    <font>
      <sz val="10"/>
      <color rgb="FF000000"/>
      <name val="Arial"/>
      <family val="2"/>
      <charset val="204"/>
    </font>
    <font>
      <sz val="9"/>
      <color theme="0"/>
      <name val="Arial"/>
      <family val="2"/>
      <charset val="204"/>
    </font>
    <font>
      <u/>
      <sz val="11"/>
      <color theme="10"/>
      <name val="Calibri"/>
      <family val="2"/>
      <scheme val="minor"/>
    </font>
    <font>
      <sz val="8"/>
      <color theme="1"/>
      <name val="Arial"/>
      <family val="2"/>
      <charset val="204"/>
    </font>
    <font>
      <sz val="11"/>
      <color theme="9" tint="0.79998168889431442"/>
      <name val="Calibri"/>
      <family val="2"/>
      <scheme val="minor"/>
    </font>
    <font>
      <b/>
      <sz val="11"/>
      <color theme="1"/>
      <name val="Calibri"/>
      <family val="2"/>
      <scheme val="minor"/>
    </font>
    <font>
      <b/>
      <sz val="11"/>
      <color theme="0"/>
      <name val="Arial"/>
      <family val="2"/>
      <charset val="204"/>
    </font>
    <font>
      <i/>
      <sz val="11"/>
      <color theme="1"/>
      <name val="Arial"/>
      <family val="2"/>
      <charset val="204"/>
    </font>
    <font>
      <i/>
      <sz val="10"/>
      <color theme="1"/>
      <name val="Arial"/>
      <family val="2"/>
      <charset val="204"/>
    </font>
    <font>
      <u/>
      <sz val="10"/>
      <color theme="10"/>
      <name val="Arial"/>
      <family val="2"/>
      <charset val="204"/>
    </font>
    <font>
      <b/>
      <sz val="10"/>
      <color rgb="FF000000"/>
      <name val="Arial"/>
      <family val="2"/>
      <charset val="204"/>
    </font>
    <font>
      <i/>
      <sz val="11"/>
      <color theme="1"/>
      <name val="Calibri"/>
      <family val="2"/>
      <charset val="204"/>
      <scheme val="minor"/>
    </font>
    <font>
      <b/>
      <i/>
      <sz val="11"/>
      <color theme="1"/>
      <name val="Arial"/>
      <family val="2"/>
      <charset val="204"/>
    </font>
    <font>
      <b/>
      <i/>
      <sz val="11"/>
      <name val="Arial"/>
      <family val="2"/>
      <charset val="204"/>
    </font>
    <font>
      <sz val="11"/>
      <name val="Arial"/>
      <family val="2"/>
      <charset val="204"/>
    </font>
    <font>
      <b/>
      <u/>
      <sz val="10"/>
      <color theme="1"/>
      <name val="Arial"/>
      <family val="2"/>
      <charset val="204"/>
    </font>
    <font>
      <b/>
      <i/>
      <sz val="10"/>
      <color theme="1"/>
      <name val="Arial"/>
      <family val="2"/>
      <charset val="204"/>
    </font>
    <font>
      <sz val="7"/>
      <name val="Arial Black"/>
      <family val="2"/>
    </font>
    <font>
      <sz val="7"/>
      <name val="Arial"/>
      <family val="2"/>
    </font>
    <font>
      <b/>
      <sz val="10"/>
      <name val="Arial"/>
      <family val="2"/>
      <charset val="204"/>
    </font>
    <font>
      <sz val="12"/>
      <color theme="1"/>
      <name val="Calibri"/>
      <family val="2"/>
      <scheme val="minor"/>
    </font>
    <font>
      <sz val="10"/>
      <color rgb="FFFF0000"/>
      <name val="Arial"/>
      <family val="2"/>
      <charset val="204"/>
    </font>
    <font>
      <sz val="10"/>
      <color theme="1"/>
      <name val="Calibri"/>
      <family val="2"/>
      <scheme val="minor"/>
    </font>
    <font>
      <sz val="11"/>
      <color theme="9" tint="0.79998168889431442"/>
      <name val="Arial"/>
      <family val="2"/>
      <charset val="204"/>
    </font>
    <font>
      <sz val="11"/>
      <color theme="0"/>
      <name val="Arial"/>
      <family val="2"/>
      <charset val="204"/>
    </font>
    <font>
      <sz val="10"/>
      <color theme="0"/>
      <name val="Arial"/>
      <family val="2"/>
      <charset val="204"/>
    </font>
    <font>
      <sz val="10"/>
      <color theme="9" tint="0.79998168889431442"/>
      <name val="Arial"/>
      <family val="2"/>
      <charset val="204"/>
    </font>
    <font>
      <vertAlign val="superscript"/>
      <sz val="10"/>
      <color theme="1"/>
      <name val="Arial"/>
      <family val="2"/>
      <charset val="204"/>
    </font>
    <font>
      <b/>
      <i/>
      <sz val="10"/>
      <color rgb="FF2F5496"/>
      <name val="Arial"/>
      <family val="2"/>
      <charset val="204"/>
    </font>
    <font>
      <vertAlign val="subscript"/>
      <sz val="10"/>
      <color theme="1"/>
      <name val="Arial"/>
      <family val="2"/>
      <charset val="204"/>
    </font>
    <font>
      <u/>
      <sz val="10"/>
      <color theme="1"/>
      <name val="Arial"/>
      <family val="2"/>
      <charset val="204"/>
    </font>
    <font>
      <sz val="11"/>
      <color rgb="FF026664"/>
      <name val="Arial"/>
      <family val="2"/>
      <charset val="204"/>
    </font>
    <font>
      <sz val="11"/>
      <color rgb="FFFF0000"/>
      <name val="Calibri"/>
      <family val="2"/>
      <scheme val="minor"/>
    </font>
    <font>
      <sz val="10"/>
      <color rgb="FFFFC8AF"/>
      <name val="Arial"/>
      <family val="2"/>
      <charset val="204"/>
    </font>
    <font>
      <sz val="8"/>
      <name val="Calibri"/>
      <family val="2"/>
      <scheme val="minor"/>
    </font>
    <font>
      <sz val="11"/>
      <color rgb="FFFF0000"/>
      <name val="Arial"/>
      <family val="2"/>
      <charset val="204"/>
    </font>
    <font>
      <u/>
      <sz val="10"/>
      <name val="Arial"/>
      <family val="2"/>
      <charset val="204"/>
    </font>
    <font>
      <u/>
      <sz val="11"/>
      <color theme="10"/>
      <name val="Arial"/>
      <family val="2"/>
      <charset val="204"/>
    </font>
    <font>
      <i/>
      <sz val="10"/>
      <color rgb="FF000000"/>
      <name val="Arial"/>
      <family val="2"/>
      <charset val="204"/>
    </font>
    <font>
      <sz val="11"/>
      <color rgb="FFFFFF00"/>
      <name val="Arial"/>
      <family val="2"/>
      <charset val="204"/>
    </font>
    <font>
      <sz val="9"/>
      <color indexed="81"/>
      <name val="Tahoma"/>
      <family val="2"/>
      <charset val="204"/>
    </font>
    <font>
      <b/>
      <sz val="9"/>
      <color indexed="81"/>
      <name val="Tahoma"/>
      <family val="2"/>
      <charset val="204"/>
    </font>
    <font>
      <b/>
      <sz val="7"/>
      <color theme="1"/>
      <name val="Arial"/>
      <family val="2"/>
      <charset val="204"/>
    </font>
    <font>
      <i/>
      <sz val="11"/>
      <color theme="9" tint="0.79998168889431442"/>
      <name val="Arial"/>
      <family val="2"/>
      <charset val="204"/>
    </font>
    <font>
      <sz val="7"/>
      <color rgb="FF000000"/>
      <name val="Arial"/>
      <family val="2"/>
      <charset val="204"/>
    </font>
    <font>
      <sz val="7"/>
      <name val="Arial"/>
      <family val="2"/>
      <charset val="204"/>
    </font>
  </fonts>
  <fills count="1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026664"/>
        <bgColor indexed="64"/>
      </patternFill>
    </fill>
    <fill>
      <patternFill patternType="solid">
        <fgColor theme="6" tint="0.79998168889431442"/>
        <bgColor indexed="64"/>
      </patternFill>
    </fill>
    <fill>
      <patternFill patternType="solid">
        <fgColor rgb="FFFBE4D5"/>
        <bgColor indexed="64"/>
      </patternFill>
    </fill>
    <fill>
      <patternFill patternType="solid">
        <fgColor rgb="FFFFF2CC"/>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9AC2C1"/>
        <bgColor indexed="64"/>
      </patternFill>
    </fill>
    <fill>
      <patternFill patternType="solid">
        <fgColor rgb="FFFFC8AF"/>
        <bgColor indexed="64"/>
      </patternFill>
    </fill>
    <fill>
      <patternFill patternType="solid">
        <fgColor rgb="FFFFFFFF"/>
        <bgColor indexed="64"/>
      </patternFill>
    </fill>
    <fill>
      <patternFill patternType="solid">
        <fgColor theme="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E2EFD9"/>
        <bgColor indexed="64"/>
      </patternFill>
    </fill>
  </fills>
  <borders count="18">
    <border>
      <left/>
      <right/>
      <top/>
      <bottom/>
      <diagonal/>
    </border>
    <border>
      <left/>
      <right/>
      <top style="thin">
        <color theme="9" tint="-0.249977111117893"/>
      </top>
      <bottom/>
      <diagonal/>
    </border>
    <border>
      <left/>
      <right/>
      <top/>
      <bottom style="thin">
        <color theme="9" tint="-0.24997711111789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1">
    <xf numFmtId="0" fontId="0" fillId="0" borderId="0"/>
    <xf numFmtId="0" fontId="2" fillId="0" borderId="0"/>
    <xf numFmtId="165" fontId="1" fillId="0" borderId="0" applyFont="0" applyFill="0" applyBorder="0" applyAlignment="0" applyProtection="0"/>
    <xf numFmtId="0" fontId="7" fillId="0" borderId="0"/>
    <xf numFmtId="0" fontId="10" fillId="0" borderId="0" applyNumberFormat="0" applyFill="0" applyBorder="0" applyAlignment="0" applyProtection="0"/>
    <xf numFmtId="0" fontId="25" fillId="0" borderId="14"/>
    <xf numFmtId="0" fontId="26" fillId="0" borderId="0"/>
    <xf numFmtId="0" fontId="28"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583">
    <xf numFmtId="0" fontId="0" fillId="0" borderId="0" xfId="0"/>
    <xf numFmtId="0" fontId="14" fillId="4" borderId="0" xfId="0" applyFont="1" applyFill="1"/>
    <xf numFmtId="0" fontId="9" fillId="4" borderId="0" xfId="0" applyFont="1" applyFill="1" applyBorder="1"/>
    <xf numFmtId="0" fontId="5" fillId="0" borderId="0" xfId="0" applyFont="1"/>
    <xf numFmtId="0" fontId="12" fillId="0" borderId="0" xfId="0" applyFont="1" applyFill="1" applyBorder="1"/>
    <xf numFmtId="0" fontId="12" fillId="0" borderId="0" xfId="0" applyFont="1" applyFill="1"/>
    <xf numFmtId="0" fontId="4" fillId="0" borderId="0" xfId="0" applyFont="1"/>
    <xf numFmtId="0" fontId="0" fillId="0" borderId="0" xfId="0" applyBorder="1"/>
    <xf numFmtId="0" fontId="4" fillId="0" borderId="9" xfId="0" applyFont="1" applyBorder="1"/>
    <xf numFmtId="0" fontId="6" fillId="5" borderId="3" xfId="0" applyFont="1" applyFill="1" applyBorder="1"/>
    <xf numFmtId="0" fontId="3" fillId="0" borderId="0" xfId="0" applyFont="1"/>
    <xf numFmtId="0" fontId="6" fillId="0" borderId="0" xfId="0" applyFont="1"/>
    <xf numFmtId="0" fontId="6" fillId="0" borderId="0" xfId="0" applyFont="1" applyAlignment="1">
      <alignment vertical="center"/>
    </xf>
    <xf numFmtId="0" fontId="4" fillId="0" borderId="0" xfId="0" applyFont="1" applyAlignment="1">
      <alignment vertical="center"/>
    </xf>
    <xf numFmtId="9" fontId="4" fillId="0" borderId="3" xfId="0" applyNumberFormat="1" applyFont="1" applyBorder="1" applyAlignment="1">
      <alignment vertical="center" wrapText="1"/>
    </xf>
    <xf numFmtId="0" fontId="11" fillId="0" borderId="0" xfId="0" applyFont="1" applyAlignment="1">
      <alignment vertical="center"/>
    </xf>
    <xf numFmtId="0" fontId="8" fillId="0" borderId="3" xfId="0" applyFont="1" applyBorder="1" applyAlignment="1">
      <alignment vertical="center" wrapText="1"/>
    </xf>
    <xf numFmtId="0" fontId="4" fillId="0" borderId="3" xfId="0" applyFont="1" applyBorder="1"/>
    <xf numFmtId="0" fontId="17" fillId="0" borderId="0" xfId="4" quotePrefix="1" applyFont="1"/>
    <xf numFmtId="0" fontId="6" fillId="5" borderId="0" xfId="0" applyFont="1" applyFill="1"/>
    <xf numFmtId="0" fontId="4" fillId="0" borderId="0" xfId="0" applyFont="1" applyAlignment="1">
      <alignment wrapText="1"/>
    </xf>
    <xf numFmtId="0" fontId="17" fillId="0" borderId="0" xfId="4" applyFont="1" applyAlignment="1">
      <alignment horizontal="left"/>
    </xf>
    <xf numFmtId="0" fontId="19" fillId="0" borderId="0" xfId="0" applyFont="1"/>
    <xf numFmtId="0" fontId="15" fillId="0" borderId="0" xfId="0" applyFont="1" applyAlignment="1">
      <alignment wrapText="1"/>
    </xf>
    <xf numFmtId="0" fontId="4" fillId="0" borderId="0" xfId="0" applyFont="1" applyFill="1"/>
    <xf numFmtId="0" fontId="20" fillId="0" borderId="0" xfId="0" applyFont="1"/>
    <xf numFmtId="0" fontId="8" fillId="0" borderId="3" xfId="0" applyFont="1" applyBorder="1" applyAlignment="1">
      <alignment vertical="center"/>
    </xf>
    <xf numFmtId="0" fontId="23" fillId="8" borderId="0" xfId="0" applyFont="1" applyFill="1" applyBorder="1" applyAlignment="1">
      <alignment vertical="center" wrapText="1"/>
    </xf>
    <xf numFmtId="0" fontId="20" fillId="0" borderId="0" xfId="0" applyFont="1" applyAlignment="1">
      <alignment vertical="center"/>
    </xf>
    <xf numFmtId="0" fontId="6" fillId="5" borderId="3" xfId="0" applyFont="1" applyFill="1" applyBorder="1" applyAlignment="1">
      <alignment vertical="center" wrapText="1"/>
    </xf>
    <xf numFmtId="0" fontId="21" fillId="0" borderId="0" xfId="0" applyFont="1" applyFill="1" applyBorder="1" applyAlignment="1">
      <alignment vertical="center"/>
    </xf>
    <xf numFmtId="0" fontId="17" fillId="0" borderId="3" xfId="4" applyFont="1" applyBorder="1" applyAlignment="1">
      <alignment horizontal="justify" vertical="center" wrapText="1"/>
    </xf>
    <xf numFmtId="0" fontId="27" fillId="5" borderId="3" xfId="0" applyFont="1" applyFill="1" applyBorder="1" applyAlignment="1">
      <alignment vertical="center"/>
    </xf>
    <xf numFmtId="0" fontId="2" fillId="3" borderId="3" xfId="6" applyFont="1" applyFill="1" applyBorder="1" applyAlignment="1">
      <alignment vertical="top" wrapText="1"/>
    </xf>
    <xf numFmtId="0" fontId="9" fillId="4" borderId="0" xfId="0" applyFont="1" applyFill="1"/>
    <xf numFmtId="0" fontId="6" fillId="0" borderId="0" xfId="0" applyFont="1" applyAlignment="1">
      <alignment vertical="center" wrapText="1"/>
    </xf>
    <xf numFmtId="0" fontId="23" fillId="8" borderId="0" xfId="0" applyFont="1" applyFill="1" applyAlignment="1">
      <alignment vertical="center" wrapText="1"/>
    </xf>
    <xf numFmtId="0" fontId="6" fillId="0" borderId="3" xfId="0" applyFont="1" applyBorder="1" applyAlignment="1">
      <alignment wrapText="1"/>
    </xf>
    <xf numFmtId="0" fontId="4" fillId="0" borderId="3" xfId="0" applyFont="1" applyBorder="1" applyAlignment="1">
      <alignment wrapText="1"/>
    </xf>
    <xf numFmtId="0" fontId="4" fillId="0" borderId="3" xfId="0" applyFont="1" applyBorder="1" applyAlignment="1">
      <alignment horizontal="right" wrapText="1"/>
    </xf>
    <xf numFmtId="166" fontId="4" fillId="0" borderId="3" xfId="0" applyNumberFormat="1" applyFont="1" applyBorder="1" applyAlignment="1">
      <alignment horizontal="right" vertical="center" wrapText="1"/>
    </xf>
    <xf numFmtId="166" fontId="8" fillId="0" borderId="3"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0" fontId="17" fillId="0" borderId="3" xfId="4" applyFont="1" applyBorder="1" applyAlignment="1">
      <alignment vertical="center" wrapText="1"/>
    </xf>
    <xf numFmtId="0" fontId="17" fillId="0" borderId="0" xfId="4" quotePrefix="1" applyFont="1" applyFill="1"/>
    <xf numFmtId="0" fontId="17" fillId="0" borderId="0" xfId="4" applyFont="1"/>
    <xf numFmtId="0" fontId="8" fillId="0" borderId="3" xfId="0" applyFont="1" applyBorder="1" applyAlignment="1">
      <alignment horizontal="right" vertical="center" wrapText="1"/>
    </xf>
    <xf numFmtId="0" fontId="12" fillId="0" borderId="0" xfId="0" applyFont="1"/>
    <xf numFmtId="0" fontId="21" fillId="0" borderId="0" xfId="0" applyFont="1"/>
    <xf numFmtId="9" fontId="4" fillId="0" borderId="0" xfId="0" applyNumberFormat="1" applyFont="1" applyAlignment="1">
      <alignment vertical="center" wrapText="1"/>
    </xf>
    <xf numFmtId="0" fontId="6" fillId="0" borderId="0" xfId="0" applyFont="1" applyAlignment="1">
      <alignment horizontal="left" vertical="center"/>
    </xf>
    <xf numFmtId="0" fontId="6" fillId="0" borderId="3" xfId="0" applyFont="1" applyBorder="1"/>
    <xf numFmtId="0" fontId="4" fillId="8" borderId="0" xfId="0" applyFont="1" applyFill="1"/>
    <xf numFmtId="0" fontId="4" fillId="0" borderId="3" xfId="0" applyFont="1" applyBorder="1" applyAlignment="1">
      <alignment horizontal="right" vertical="center" wrapText="1"/>
    </xf>
    <xf numFmtId="2" fontId="4" fillId="0" borderId="3" xfId="0" applyNumberFormat="1" applyFont="1" applyBorder="1"/>
    <xf numFmtId="164" fontId="4" fillId="0" borderId="3" xfId="8" applyFont="1" applyBorder="1"/>
    <xf numFmtId="2" fontId="6" fillId="0" borderId="3" xfId="0" applyNumberFormat="1" applyFont="1" applyBorder="1"/>
    <xf numFmtId="164" fontId="6" fillId="0" borderId="3" xfId="0" applyNumberFormat="1" applyFont="1" applyBorder="1"/>
    <xf numFmtId="0" fontId="8" fillId="0" borderId="0" xfId="0" applyFont="1" applyAlignment="1">
      <alignment vertical="center" wrapText="1"/>
    </xf>
    <xf numFmtId="0" fontId="31" fillId="4" borderId="0" xfId="0" applyFont="1" applyFill="1"/>
    <xf numFmtId="0" fontId="5" fillId="4" borderId="0" xfId="0" applyFont="1" applyFill="1"/>
    <xf numFmtId="0" fontId="31" fillId="4" borderId="2" xfId="0" applyFont="1" applyFill="1" applyBorder="1"/>
    <xf numFmtId="0" fontId="6" fillId="0" borderId="0" xfId="0" applyFont="1" applyAlignment="1">
      <alignment wrapText="1"/>
    </xf>
    <xf numFmtId="0" fontId="32" fillId="4" borderId="0" xfId="0" applyFont="1" applyFill="1"/>
    <xf numFmtId="0" fontId="13" fillId="0" borderId="0" xfId="0" applyFont="1" applyAlignment="1">
      <alignment wrapText="1"/>
    </xf>
    <xf numFmtId="0" fontId="34" fillId="4" borderId="0" xfId="0" applyFont="1" applyFill="1"/>
    <xf numFmtId="0" fontId="4" fillId="4" borderId="0" xfId="0" applyFont="1" applyFill="1"/>
    <xf numFmtId="0" fontId="34" fillId="4" borderId="2" xfId="0" applyFont="1" applyFill="1" applyBorder="1"/>
    <xf numFmtId="0" fontId="2" fillId="3" borderId="3" xfId="6" quotePrefix="1" applyFont="1" applyFill="1" applyBorder="1" applyAlignment="1">
      <alignment vertical="top" wrapText="1"/>
    </xf>
    <xf numFmtId="0" fontId="4" fillId="8" borderId="14" xfId="0" applyFont="1" applyFill="1" applyBorder="1"/>
    <xf numFmtId="167" fontId="4" fillId="0" borderId="0" xfId="8" applyNumberFormat="1" applyFont="1" applyBorder="1" applyAlignment="1">
      <alignment vertical="center" wrapText="1"/>
    </xf>
    <xf numFmtId="0" fontId="18" fillId="0" borderId="4" xfId="0" applyFont="1" applyBorder="1" applyAlignment="1">
      <alignment vertical="center" wrapText="1"/>
    </xf>
    <xf numFmtId="0" fontId="4" fillId="0" borderId="3" xfId="0" applyFont="1" applyBorder="1" applyAlignment="1">
      <alignment vertical="top" wrapText="1"/>
    </xf>
    <xf numFmtId="0" fontId="24" fillId="0" borderId="0" xfId="0" applyFont="1"/>
    <xf numFmtId="0" fontId="4" fillId="0" borderId="3" xfId="0" applyFont="1" applyBorder="1" applyAlignment="1">
      <alignment vertical="center"/>
    </xf>
    <xf numFmtId="0" fontId="4" fillId="0" borderId="3" xfId="0" applyFont="1" applyBorder="1" applyAlignment="1">
      <alignment horizontal="right" vertical="center"/>
    </xf>
    <xf numFmtId="0" fontId="30" fillId="0" borderId="0" xfId="0" applyFont="1"/>
    <xf numFmtId="0" fontId="35" fillId="0" borderId="0" xfId="0" applyFont="1" applyAlignment="1">
      <alignment vertical="center"/>
    </xf>
    <xf numFmtId="0" fontId="8" fillId="0" borderId="4" xfId="0" applyFont="1" applyBorder="1" applyAlignment="1">
      <alignment vertical="center" wrapText="1"/>
    </xf>
    <xf numFmtId="0" fontId="35" fillId="0" borderId="0" xfId="0" applyFont="1"/>
    <xf numFmtId="4" fontId="4" fillId="0" borderId="0" xfId="0" applyNumberFormat="1" applyFont="1" applyAlignment="1">
      <alignment vertical="center" wrapText="1"/>
    </xf>
    <xf numFmtId="0" fontId="6" fillId="0" borderId="17" xfId="0" applyFont="1" applyBorder="1" applyAlignment="1">
      <alignment horizontal="center" vertical="center" wrapText="1"/>
    </xf>
    <xf numFmtId="0" fontId="6" fillId="8" borderId="13" xfId="0" applyFont="1" applyFill="1" applyBorder="1"/>
    <xf numFmtId="0" fontId="4" fillId="8" borderId="13" xfId="0" applyFont="1" applyFill="1" applyBorder="1"/>
    <xf numFmtId="0" fontId="4" fillId="0" borderId="4" xfId="0" applyFont="1" applyBorder="1" applyAlignment="1">
      <alignment horizontal="right" vertical="center" wrapText="1"/>
    </xf>
    <xf numFmtId="0" fontId="4" fillId="0" borderId="6" xfId="0" applyFont="1" applyBorder="1"/>
    <xf numFmtId="0" fontId="4" fillId="0" borderId="0" xfId="0" applyFont="1" applyBorder="1"/>
    <xf numFmtId="0" fontId="16" fillId="0" borderId="0" xfId="0" applyFont="1" applyAlignment="1">
      <alignment wrapText="1"/>
    </xf>
    <xf numFmtId="0" fontId="16" fillId="0" borderId="0" xfId="0" applyFont="1"/>
    <xf numFmtId="3" fontId="4" fillId="0" borderId="3" xfId="0" applyNumberFormat="1" applyFont="1" applyBorder="1"/>
    <xf numFmtId="0" fontId="6" fillId="8" borderId="0" xfId="0" applyFont="1" applyFill="1" applyAlignment="1">
      <alignment vertical="top"/>
    </xf>
    <xf numFmtId="0" fontId="4" fillId="7" borderId="3" xfId="0" applyFont="1" applyFill="1" applyBorder="1" applyAlignment="1">
      <alignment vertical="center" wrapText="1"/>
    </xf>
    <xf numFmtId="0" fontId="6" fillId="8" borderId="0" xfId="0" applyFont="1" applyFill="1"/>
    <xf numFmtId="0" fontId="8" fillId="0" borderId="3" xfId="0" applyFont="1" applyBorder="1" applyAlignment="1">
      <alignment horizontal="left" vertical="center" wrapText="1"/>
    </xf>
    <xf numFmtId="0" fontId="4" fillId="5" borderId="0" xfId="0" applyFont="1" applyFill="1"/>
    <xf numFmtId="3" fontId="4" fillId="0" borderId="0" xfId="0" applyNumberFormat="1" applyFont="1"/>
    <xf numFmtId="0" fontId="2" fillId="5" borderId="0" xfId="0" applyFont="1" applyFill="1"/>
    <xf numFmtId="0" fontId="27" fillId="5" borderId="0" xfId="0" applyFont="1" applyFill="1"/>
    <xf numFmtId="0" fontId="2" fillId="0" borderId="0" xfId="0" applyFont="1"/>
    <xf numFmtId="0" fontId="2" fillId="0" borderId="3" xfId="0" applyFont="1" applyBorder="1"/>
    <xf numFmtId="0" fontId="27" fillId="0" borderId="3" xfId="0" applyFont="1" applyBorder="1" applyAlignment="1">
      <alignment horizontal="center" vertical="center"/>
    </xf>
    <xf numFmtId="0" fontId="6" fillId="0" borderId="0" xfId="0" applyFont="1" applyBorder="1" applyAlignment="1">
      <alignment vertical="center" wrapText="1"/>
    </xf>
    <xf numFmtId="0" fontId="4" fillId="0" borderId="0" xfId="0" applyFont="1" applyBorder="1" applyAlignment="1">
      <alignment vertical="center" wrapText="1"/>
    </xf>
    <xf numFmtId="0" fontId="38" fillId="8" borderId="0" xfId="0" applyFont="1" applyFill="1"/>
    <xf numFmtId="0" fontId="38" fillId="0" borderId="0" xfId="0" applyFont="1"/>
    <xf numFmtId="0" fontId="39" fillId="4" borderId="2" xfId="0" applyFont="1" applyFill="1" applyBorder="1"/>
    <xf numFmtId="0" fontId="4" fillId="0" borderId="0" xfId="0" applyFont="1" applyAlignment="1">
      <alignment horizontal="right"/>
    </xf>
    <xf numFmtId="0" fontId="8" fillId="12" borderId="0" xfId="0" applyFont="1" applyFill="1" applyAlignment="1">
      <alignment vertical="center" wrapText="1"/>
    </xf>
    <xf numFmtId="0" fontId="8" fillId="12" borderId="0" xfId="0" applyFont="1" applyFill="1" applyAlignment="1">
      <alignment horizontal="justify" vertical="center" wrapText="1"/>
    </xf>
    <xf numFmtId="0" fontId="6" fillId="14" borderId="3" xfId="0" applyFont="1" applyFill="1" applyBorder="1" applyAlignment="1">
      <alignment wrapText="1"/>
    </xf>
    <xf numFmtId="0" fontId="4" fillId="14" borderId="3" xfId="0" applyFont="1" applyFill="1" applyBorder="1" applyAlignment="1">
      <alignment horizontal="left" vertical="center" wrapText="1"/>
    </xf>
    <xf numFmtId="0" fontId="8" fillId="14" borderId="3" xfId="0" applyFont="1" applyFill="1" applyBorder="1" applyAlignment="1">
      <alignment horizontal="left" vertical="center" wrapText="1"/>
    </xf>
    <xf numFmtId="0" fontId="6" fillId="11" borderId="3" xfId="0" applyFont="1" applyFill="1" applyBorder="1"/>
    <xf numFmtId="0" fontId="4" fillId="11" borderId="3" xfId="0" applyFont="1" applyFill="1" applyBorder="1" applyAlignment="1">
      <alignment vertical="center" wrapText="1"/>
    </xf>
    <xf numFmtId="0" fontId="8" fillId="11" borderId="3" xfId="0" applyFont="1" applyFill="1" applyBorder="1" applyAlignment="1">
      <alignment vertical="center" wrapText="1"/>
    </xf>
    <xf numFmtId="0" fontId="6" fillId="10" borderId="3" xfId="0" applyFont="1" applyFill="1" applyBorder="1"/>
    <xf numFmtId="0" fontId="2" fillId="10" borderId="3" xfId="0" applyFont="1" applyFill="1" applyBorder="1" applyAlignment="1">
      <alignment vertical="center" wrapText="1"/>
    </xf>
    <xf numFmtId="0" fontId="4" fillId="13" borderId="0" xfId="0" applyFont="1" applyFill="1"/>
    <xf numFmtId="0" fontId="8" fillId="0" borderId="0" xfId="0" applyFont="1" applyBorder="1" applyAlignment="1">
      <alignment vertical="center" wrapText="1"/>
    </xf>
    <xf numFmtId="0" fontId="4" fillId="0" borderId="0" xfId="0" quotePrefix="1" applyFont="1"/>
    <xf numFmtId="0" fontId="29" fillId="0" borderId="0" xfId="0" applyFont="1"/>
    <xf numFmtId="0" fontId="40" fillId="0" borderId="0" xfId="0" applyFont="1"/>
    <xf numFmtId="0" fontId="4" fillId="0" borderId="9" xfId="0" applyFont="1" applyBorder="1" applyAlignment="1">
      <alignment vertical="center" wrapText="1"/>
    </xf>
    <xf numFmtId="0" fontId="6" fillId="5" borderId="0" xfId="0" applyFont="1" applyFill="1" applyAlignment="1">
      <alignment vertical="center"/>
    </xf>
    <xf numFmtId="0" fontId="4" fillId="3" borderId="3" xfId="0" applyFont="1" applyFill="1" applyBorder="1" applyAlignment="1">
      <alignment horizontal="right" vertical="center" wrapText="1"/>
    </xf>
    <xf numFmtId="0" fontId="6" fillId="3" borderId="3" xfId="0" applyFont="1" applyFill="1" applyBorder="1" applyAlignment="1">
      <alignment horizontal="center" vertical="center" wrapText="1"/>
    </xf>
    <xf numFmtId="166" fontId="8" fillId="3" borderId="3" xfId="0" applyNumberFormat="1" applyFont="1" applyFill="1" applyBorder="1" applyAlignment="1">
      <alignment horizontal="right" vertical="center" wrapText="1"/>
    </xf>
    <xf numFmtId="0" fontId="27" fillId="0" borderId="3" xfId="0" applyFont="1" applyBorder="1" applyAlignment="1">
      <alignment vertical="center" wrapText="1"/>
    </xf>
    <xf numFmtId="0" fontId="4" fillId="3" borderId="9" xfId="0" applyFont="1" applyFill="1" applyBorder="1" applyAlignment="1">
      <alignment vertical="center" wrapText="1"/>
    </xf>
    <xf numFmtId="0" fontId="4" fillId="3" borderId="4" xfId="0" applyFont="1" applyFill="1" applyBorder="1" applyAlignment="1">
      <alignment vertical="center" wrapText="1"/>
    </xf>
    <xf numFmtId="0" fontId="4" fillId="3" borderId="16" xfId="0" applyFont="1" applyFill="1" applyBorder="1" applyAlignment="1">
      <alignment horizontal="left" vertical="center" wrapText="1"/>
    </xf>
    <xf numFmtId="14" fontId="27" fillId="0" borderId="3" xfId="0" applyNumberFormat="1" applyFont="1" applyBorder="1" applyAlignment="1">
      <alignment horizontal="right" vertical="top" wrapText="1"/>
    </xf>
    <xf numFmtId="0" fontId="18" fillId="0" borderId="0" xfId="0" applyFont="1" applyBorder="1" applyAlignment="1">
      <alignment vertical="center" wrapText="1"/>
    </xf>
    <xf numFmtId="0" fontId="5" fillId="0" borderId="0" xfId="0" applyFont="1" applyBorder="1"/>
    <xf numFmtId="0" fontId="16" fillId="0" borderId="0" xfId="0" applyFont="1" applyAlignment="1">
      <alignment vertical="center"/>
    </xf>
    <xf numFmtId="0" fontId="12" fillId="0" borderId="2" xfId="0" applyFont="1" applyBorder="1"/>
    <xf numFmtId="0" fontId="2" fillId="0" borderId="3" xfId="4" applyFont="1" applyBorder="1" applyAlignment="1">
      <alignment vertical="center" wrapText="1"/>
    </xf>
    <xf numFmtId="9" fontId="2" fillId="0" borderId="3" xfId="0" applyNumberFormat="1" applyFont="1" applyBorder="1" applyAlignment="1">
      <alignment horizontal="left" vertical="center" wrapText="1"/>
    </xf>
    <xf numFmtId="0" fontId="4" fillId="3" borderId="3" xfId="0" applyFont="1" applyFill="1" applyBorder="1" applyAlignment="1">
      <alignment horizontal="left" vertical="center" wrapText="1"/>
    </xf>
    <xf numFmtId="3" fontId="4" fillId="0" borderId="0" xfId="0" applyNumberFormat="1" applyFont="1" applyBorder="1" applyAlignment="1">
      <alignment horizontal="center" vertical="center" wrapText="1"/>
    </xf>
    <xf numFmtId="0" fontId="6" fillId="0" borderId="0" xfId="0" applyFont="1" applyAlignment="1">
      <alignment horizontal="center" vertical="center" wrapText="1"/>
    </xf>
    <xf numFmtId="3" fontId="4" fillId="0" borderId="3" xfId="0" applyNumberFormat="1" applyFont="1" applyBorder="1" applyAlignment="1">
      <alignment horizontal="right"/>
    </xf>
    <xf numFmtId="0" fontId="4" fillId="0" borderId="0" xfId="0" applyFont="1" applyAlignment="1"/>
    <xf numFmtId="0" fontId="8" fillId="0" borderId="13" xfId="0" applyFont="1" applyBorder="1" applyAlignment="1">
      <alignment vertical="center" wrapText="1"/>
    </xf>
    <xf numFmtId="0" fontId="41" fillId="0" borderId="0" xfId="0" applyFont="1" applyAlignment="1"/>
    <xf numFmtId="4" fontId="2" fillId="0" borderId="3" xfId="0" applyNumberFormat="1" applyFont="1" applyBorder="1" applyAlignment="1">
      <alignment horizontal="right" vertical="center" wrapText="1"/>
    </xf>
    <xf numFmtId="3" fontId="2" fillId="3" borderId="3" xfId="0" applyNumberFormat="1" applyFont="1" applyFill="1" applyBorder="1" applyAlignment="1">
      <alignment horizontal="right" vertical="center" wrapText="1"/>
    </xf>
    <xf numFmtId="170" fontId="2" fillId="0" borderId="3" xfId="0" applyNumberFormat="1" applyFont="1" applyBorder="1" applyAlignment="1">
      <alignment horizontal="right" vertical="center" wrapText="1"/>
    </xf>
    <xf numFmtId="169" fontId="4" fillId="0" borderId="3" xfId="0" applyNumberFormat="1" applyFont="1" applyBorder="1" applyAlignment="1">
      <alignment horizontal="right"/>
    </xf>
    <xf numFmtId="3" fontId="4" fillId="0" borderId="0" xfId="0" applyNumberFormat="1" applyFont="1" applyBorder="1" applyAlignment="1">
      <alignment horizontal="right"/>
    </xf>
    <xf numFmtId="166" fontId="8" fillId="0" borderId="0" xfId="0" applyNumberFormat="1" applyFont="1" applyAlignment="1">
      <alignment horizontal="left" vertical="center" wrapText="1"/>
    </xf>
    <xf numFmtId="0" fontId="6" fillId="0" borderId="3" xfId="0" applyFont="1" applyBorder="1" applyAlignment="1">
      <alignment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3" xfId="0" applyFont="1" applyBorder="1" applyAlignment="1">
      <alignment vertical="center" wrapText="1"/>
    </xf>
    <xf numFmtId="0" fontId="6" fillId="5" borderId="0" xfId="0" applyFont="1" applyFill="1" applyAlignment="1">
      <alignment horizontal="left" vertical="center"/>
    </xf>
    <xf numFmtId="0" fontId="4" fillId="0" borderId="0" xfId="0" applyFont="1" applyAlignment="1">
      <alignment vertical="center" wrapText="1"/>
    </xf>
    <xf numFmtId="0" fontId="4" fillId="3" borderId="3" xfId="0" applyFont="1" applyFill="1" applyBorder="1" applyAlignment="1">
      <alignment vertical="center" wrapText="1"/>
    </xf>
    <xf numFmtId="166" fontId="4" fillId="0" borderId="12" xfId="0" applyNumberFormat="1" applyFont="1" applyBorder="1" applyAlignment="1">
      <alignment horizontal="right" vertical="center" wrapText="1"/>
    </xf>
    <xf numFmtId="166" fontId="4" fillId="0" borderId="6" xfId="0" applyNumberFormat="1" applyFont="1" applyBorder="1" applyAlignment="1">
      <alignment horizontal="right" vertical="center" wrapText="1"/>
    </xf>
    <xf numFmtId="166" fontId="4" fillId="0" borderId="8" xfId="0" applyNumberFormat="1" applyFont="1" applyBorder="1" applyAlignment="1">
      <alignment horizontal="right" vertical="center" wrapText="1"/>
    </xf>
    <xf numFmtId="0" fontId="4" fillId="0" borderId="4" xfId="0" applyFont="1" applyBorder="1" applyAlignment="1">
      <alignment horizontal="left" vertical="center" wrapText="1"/>
    </xf>
    <xf numFmtId="166" fontId="4" fillId="3" borderId="3" xfId="0" applyNumberFormat="1" applyFont="1" applyFill="1" applyBorder="1" applyAlignment="1">
      <alignment horizontal="right" vertical="center" wrapText="1"/>
    </xf>
    <xf numFmtId="166" fontId="4" fillId="3" borderId="3" xfId="0" applyNumberFormat="1" applyFont="1" applyFill="1" applyBorder="1" applyAlignment="1">
      <alignment horizontal="right"/>
    </xf>
    <xf numFmtId="0" fontId="31" fillId="4" borderId="0" xfId="0" applyFont="1" applyFill="1" applyBorder="1"/>
    <xf numFmtId="0" fontId="31" fillId="0" borderId="0" xfId="0" applyFont="1" applyFill="1" applyBorder="1"/>
    <xf numFmtId="0" fontId="20" fillId="0" borderId="0" xfId="0" applyFont="1" applyAlignment="1">
      <alignment horizontal="left" vertical="center" wrapText="1"/>
    </xf>
    <xf numFmtId="0" fontId="31" fillId="0" borderId="0" xfId="0" applyFont="1"/>
    <xf numFmtId="0" fontId="31" fillId="0" borderId="0" xfId="0" applyFont="1" applyFill="1"/>
    <xf numFmtId="0" fontId="5" fillId="10" borderId="0" xfId="0" applyFont="1" applyFill="1"/>
    <xf numFmtId="0" fontId="5" fillId="0" borderId="0" xfId="0" applyFont="1" applyFill="1"/>
    <xf numFmtId="10" fontId="4" fillId="0" borderId="0" xfId="9" applyNumberFormat="1" applyFont="1"/>
    <xf numFmtId="0" fontId="4" fillId="0" borderId="17" xfId="0" applyFont="1" applyBorder="1" applyAlignment="1">
      <alignment vertical="top" wrapText="1"/>
    </xf>
    <xf numFmtId="0" fontId="3" fillId="0" borderId="0" xfId="0" applyFont="1" applyAlignment="1">
      <alignment wrapText="1"/>
    </xf>
    <xf numFmtId="0" fontId="43" fillId="0" borderId="0" xfId="0" applyFont="1"/>
    <xf numFmtId="0" fontId="33" fillId="0" borderId="0" xfId="0" applyFont="1"/>
    <xf numFmtId="0" fontId="5" fillId="0" borderId="0" xfId="0" applyFont="1" applyAlignment="1">
      <alignment wrapText="1"/>
    </xf>
    <xf numFmtId="0" fontId="31" fillId="0" borderId="2" xfId="0" applyFont="1" applyBorder="1"/>
    <xf numFmtId="0" fontId="22" fillId="4" borderId="0" xfId="0" applyFont="1" applyFill="1" applyBorder="1"/>
    <xf numFmtId="0" fontId="22" fillId="0" borderId="0" xfId="0" applyFont="1" applyFill="1" applyBorder="1"/>
    <xf numFmtId="0" fontId="4" fillId="8" borderId="14" xfId="0" applyFont="1" applyFill="1" applyBorder="1" applyAlignment="1">
      <alignment vertical="top"/>
    </xf>
    <xf numFmtId="0" fontId="6" fillId="8" borderId="13" xfId="0" applyFont="1" applyFill="1" applyBorder="1" applyAlignment="1">
      <alignment vertical="top"/>
    </xf>
    <xf numFmtId="0" fontId="4" fillId="8" borderId="0" xfId="0" applyFont="1" applyFill="1" applyAlignment="1">
      <alignment vertical="top"/>
    </xf>
    <xf numFmtId="0" fontId="4" fillId="8" borderId="0" xfId="0" applyFont="1" applyFill="1" applyAlignment="1">
      <alignment wrapText="1"/>
    </xf>
    <xf numFmtId="0" fontId="4" fillId="8" borderId="0" xfId="0" applyFont="1" applyFill="1" applyAlignment="1">
      <alignment horizontal="left"/>
    </xf>
    <xf numFmtId="0" fontId="6" fillId="8" borderId="0" xfId="0" applyFont="1" applyFill="1" applyAlignment="1">
      <alignment vertical="top" wrapText="1"/>
    </xf>
    <xf numFmtId="0" fontId="4" fillId="8" borderId="5" xfId="0" applyFont="1" applyFill="1" applyBorder="1" applyAlignment="1">
      <alignment vertical="top" wrapText="1"/>
    </xf>
    <xf numFmtId="0" fontId="23" fillId="8" borderId="0" xfId="0" applyFont="1" applyFill="1" applyAlignment="1">
      <alignment wrapText="1"/>
    </xf>
    <xf numFmtId="0" fontId="4" fillId="8" borderId="0" xfId="0" applyFont="1" applyFill="1" applyBorder="1"/>
    <xf numFmtId="9" fontId="2" fillId="0" borderId="3" xfId="0" applyNumberFormat="1" applyFont="1" applyBorder="1" applyAlignment="1">
      <alignment horizontal="right" vertical="top"/>
    </xf>
    <xf numFmtId="0" fontId="4" fillId="0" borderId="3" xfId="0" applyFont="1" applyBorder="1" applyAlignment="1">
      <alignment horizontal="right"/>
    </xf>
    <xf numFmtId="0" fontId="4" fillId="3" borderId="3" xfId="0" applyFont="1" applyFill="1" applyBorder="1" applyAlignment="1">
      <alignment horizontal="right" vertical="center"/>
    </xf>
    <xf numFmtId="166" fontId="4" fillId="0" borderId="3" xfId="0" applyNumberFormat="1" applyFont="1" applyBorder="1" applyAlignment="1">
      <alignment horizontal="right"/>
    </xf>
    <xf numFmtId="0" fontId="4" fillId="3" borderId="3" xfId="0" applyFont="1" applyFill="1" applyBorder="1" applyAlignment="1">
      <alignment horizontal="right"/>
    </xf>
    <xf numFmtId="4" fontId="2" fillId="0" borderId="3" xfId="0" applyNumberFormat="1" applyFont="1" applyBorder="1" applyAlignment="1">
      <alignment horizontal="right" vertical="center"/>
    </xf>
    <xf numFmtId="0" fontId="6" fillId="0" borderId="3" xfId="0" applyFont="1" applyBorder="1" applyAlignment="1">
      <alignment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xf>
    <xf numFmtId="0" fontId="8" fillId="0" borderId="3" xfId="0" applyFont="1" applyBorder="1" applyAlignment="1">
      <alignment horizontal="center" vertical="center" wrapText="1"/>
    </xf>
    <xf numFmtId="0" fontId="4" fillId="0" borderId="3" xfId="0" applyFont="1" applyBorder="1" applyAlignment="1">
      <alignment vertical="center" wrapText="1"/>
    </xf>
    <xf numFmtId="0" fontId="4" fillId="0" borderId="3" xfId="0" applyFont="1" applyBorder="1" applyAlignment="1">
      <alignment horizontal="left" vertical="center" wrapText="1"/>
    </xf>
    <xf numFmtId="0" fontId="4" fillId="3" borderId="3" xfId="0" applyFont="1" applyFill="1" applyBorder="1" applyAlignment="1">
      <alignment vertical="center" wrapText="1"/>
    </xf>
    <xf numFmtId="0" fontId="6" fillId="5" borderId="4" xfId="0" applyFont="1" applyFill="1" applyBorder="1" applyAlignment="1"/>
    <xf numFmtId="0" fontId="6" fillId="5" borderId="5" xfId="0" applyFont="1" applyFill="1" applyBorder="1" applyAlignment="1"/>
    <xf numFmtId="0" fontId="6" fillId="5" borderId="6" xfId="0" applyFont="1" applyFill="1" applyBorder="1" applyAlignment="1"/>
    <xf numFmtId="0" fontId="44" fillId="0" borderId="10" xfId="4" applyFont="1" applyFill="1" applyBorder="1" applyAlignment="1">
      <alignment vertical="center"/>
    </xf>
    <xf numFmtId="0" fontId="6" fillId="0" borderId="3" xfId="0" applyFont="1" applyBorder="1" applyAlignment="1">
      <alignment horizontal="left" vertical="top" wrapText="1"/>
    </xf>
    <xf numFmtId="0" fontId="4" fillId="0" borderId="3" xfId="0" applyFont="1" applyBorder="1" applyAlignment="1">
      <alignment horizontal="left" vertical="top" wrapText="1"/>
    </xf>
    <xf numFmtId="0" fontId="4" fillId="10" borderId="3" xfId="0" applyFont="1" applyFill="1" applyBorder="1" applyAlignment="1">
      <alignment horizontal="left" vertical="top" wrapText="1"/>
    </xf>
    <xf numFmtId="0" fontId="4" fillId="4" borderId="3"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10" borderId="3" xfId="0" applyFont="1" applyFill="1" applyBorder="1"/>
    <xf numFmtId="9" fontId="4" fillId="0" borderId="3" xfId="0" applyNumberFormat="1" applyFont="1" applyBorder="1"/>
    <xf numFmtId="0" fontId="6" fillId="13" borderId="0" xfId="0" applyFont="1" applyFill="1"/>
    <xf numFmtId="0" fontId="6" fillId="15" borderId="0" xfId="0" applyFont="1" applyFill="1"/>
    <xf numFmtId="0" fontId="4" fillId="3" borderId="3" xfId="0" applyFont="1" applyFill="1" applyBorder="1" applyAlignment="1">
      <alignment horizontal="center" vertical="center"/>
    </xf>
    <xf numFmtId="0" fontId="6" fillId="0" borderId="3" xfId="0" applyFont="1" applyBorder="1" applyAlignment="1">
      <alignment horizontal="left" wrapText="1"/>
    </xf>
    <xf numFmtId="0" fontId="23" fillId="8" borderId="0" xfId="0" applyFont="1" applyFill="1"/>
    <xf numFmtId="0" fontId="4" fillId="0" borderId="13" xfId="0" applyFont="1" applyBorder="1"/>
    <xf numFmtId="3" fontId="2" fillId="0" borderId="0" xfId="0" applyNumberFormat="1" applyFont="1" applyBorder="1" applyAlignment="1">
      <alignment horizontal="center" vertical="center" wrapText="1"/>
    </xf>
    <xf numFmtId="0" fontId="41" fillId="0" borderId="0" xfId="0" applyFont="1"/>
    <xf numFmtId="0" fontId="6" fillId="0" borderId="6" xfId="0" applyFont="1" applyBorder="1" applyAlignment="1">
      <alignment horizontal="center"/>
    </xf>
    <xf numFmtId="171" fontId="4" fillId="0" borderId="13" xfId="0" applyNumberFormat="1" applyFont="1" applyBorder="1" applyAlignment="1">
      <alignment vertical="center" wrapText="1"/>
    </xf>
    <xf numFmtId="166" fontId="4" fillId="0" borderId="13" xfId="0" applyNumberFormat="1" applyFont="1" applyBorder="1" applyAlignment="1">
      <alignment vertical="center" wrapText="1"/>
    </xf>
    <xf numFmtId="0" fontId="6" fillId="0" borderId="13" xfId="0" applyFont="1" applyBorder="1" applyAlignment="1">
      <alignment vertical="center" wrapText="1"/>
    </xf>
    <xf numFmtId="166" fontId="8" fillId="0" borderId="13" xfId="0" applyNumberFormat="1" applyFont="1" applyBorder="1" applyAlignment="1">
      <alignment vertical="center" wrapText="1"/>
    </xf>
    <xf numFmtId="0" fontId="4" fillId="0" borderId="13" xfId="0" applyFont="1" applyBorder="1" applyAlignment="1">
      <alignment horizontal="right" vertical="center" wrapText="1"/>
    </xf>
    <xf numFmtId="166" fontId="4" fillId="0" borderId="13" xfId="0" applyNumberFormat="1" applyFont="1" applyBorder="1" applyAlignment="1">
      <alignment horizontal="right" vertical="center" wrapText="1"/>
    </xf>
    <xf numFmtId="167" fontId="4" fillId="0" borderId="3" xfId="8" applyNumberFormat="1" applyFont="1" applyBorder="1" applyAlignment="1">
      <alignment horizontal="right" vertical="center"/>
    </xf>
    <xf numFmtId="0" fontId="6" fillId="5" borderId="3" xfId="0" applyFont="1" applyFill="1" applyBorder="1" applyAlignment="1">
      <alignment vertical="center"/>
    </xf>
    <xf numFmtId="0" fontId="6" fillId="0" borderId="3" xfId="0" applyFont="1" applyBorder="1" applyAlignment="1">
      <alignment vertical="center"/>
    </xf>
    <xf numFmtId="0" fontId="5" fillId="5" borderId="3" xfId="0" applyFont="1" applyFill="1" applyBorder="1"/>
    <xf numFmtId="0" fontId="5" fillId="0" borderId="3" xfId="0" applyFont="1" applyBorder="1" applyAlignment="1">
      <alignment vertical="center" wrapText="1"/>
    </xf>
    <xf numFmtId="0" fontId="4" fillId="0" borderId="0" xfId="0" applyFont="1" applyAlignment="1">
      <alignment horizontal="left" vertical="center" indent="1"/>
    </xf>
    <xf numFmtId="0" fontId="17" fillId="0" borderId="0" xfId="4" applyFont="1" applyAlignment="1">
      <alignment horizontal="left" vertical="center" indent="1"/>
    </xf>
    <xf numFmtId="0" fontId="6" fillId="0" borderId="3" xfId="0" applyFont="1" applyBorder="1" applyAlignment="1">
      <alignment vertical="center" wrapText="1"/>
    </xf>
    <xf numFmtId="0" fontId="4" fillId="0" borderId="3" xfId="0" applyFont="1" applyBorder="1" applyAlignment="1">
      <alignment vertical="center" wrapText="1"/>
    </xf>
    <xf numFmtId="0" fontId="2" fillId="0" borderId="15" xfId="0" applyFont="1" applyBorder="1" applyAlignment="1">
      <alignment vertical="center" wrapText="1"/>
    </xf>
    <xf numFmtId="0" fontId="2" fillId="0" borderId="15" xfId="0" applyFont="1" applyBorder="1" applyAlignment="1">
      <alignment horizontal="center" vertical="center" wrapText="1"/>
    </xf>
    <xf numFmtId="16" fontId="4" fillId="0" borderId="0" xfId="0" applyNumberFormat="1" applyFont="1" applyAlignment="1">
      <alignment horizontal="left" vertical="center" wrapText="1"/>
    </xf>
    <xf numFmtId="0" fontId="6" fillId="0" borderId="16" xfId="0" applyFont="1" applyBorder="1" applyAlignment="1">
      <alignment vertical="center" wrapText="1"/>
    </xf>
    <xf numFmtId="166" fontId="2" fillId="0" borderId="3" xfId="0" applyNumberFormat="1" applyFont="1" applyBorder="1" applyAlignment="1">
      <alignment horizontal="right" vertical="center" wrapText="1"/>
    </xf>
    <xf numFmtId="0" fontId="6" fillId="0" borderId="3" xfId="0" applyFont="1" applyBorder="1" applyAlignment="1">
      <alignment horizontal="center" vertical="center"/>
    </xf>
    <xf numFmtId="0" fontId="8" fillId="0" borderId="3" xfId="0" applyFont="1" applyBorder="1"/>
    <xf numFmtId="0" fontId="8" fillId="0" borderId="3" xfId="0" applyFont="1" applyBorder="1" applyAlignment="1">
      <alignment wrapText="1"/>
    </xf>
    <xf numFmtId="0" fontId="4" fillId="0" borderId="0" xfId="0" applyFont="1" applyAlignment="1">
      <alignment horizontal="right" vertical="center" wrapText="1"/>
    </xf>
    <xf numFmtId="0" fontId="4" fillId="0" borderId="0" xfId="0" applyFont="1" applyAlignment="1">
      <alignment horizontal="left" vertical="center" wrapText="1"/>
    </xf>
    <xf numFmtId="0" fontId="6" fillId="0" borderId="3" xfId="0" applyFont="1" applyBorder="1" applyAlignment="1">
      <alignment horizontal="center" vertical="center" wrapText="1"/>
    </xf>
    <xf numFmtId="0" fontId="6" fillId="5" borderId="0" xfId="0" applyFont="1" applyFill="1" applyAlignment="1">
      <alignment horizontal="left" vertical="center"/>
    </xf>
    <xf numFmtId="0" fontId="20" fillId="0" borderId="0" xfId="0" applyFont="1" applyAlignment="1">
      <alignment horizontal="left" vertical="center" wrapText="1"/>
    </xf>
    <xf numFmtId="0" fontId="4" fillId="17" borderId="3" xfId="0" applyFont="1" applyFill="1" applyBorder="1" applyAlignment="1">
      <alignment vertical="center" wrapText="1"/>
    </xf>
    <xf numFmtId="0" fontId="8" fillId="17" borderId="3" xfId="0" applyFont="1" applyFill="1" applyBorder="1" applyAlignment="1">
      <alignment vertical="center" wrapText="1"/>
    </xf>
    <xf numFmtId="0" fontId="46" fillId="17" borderId="3" xfId="0" applyFont="1" applyFill="1" applyBorder="1" applyAlignment="1">
      <alignment vertical="center" wrapText="1"/>
    </xf>
    <xf numFmtId="0" fontId="6" fillId="0" borderId="3" xfId="0" applyFont="1" applyBorder="1" applyAlignment="1">
      <alignment horizontal="center" vertical="center" wrapText="1"/>
    </xf>
    <xf numFmtId="0" fontId="4" fillId="0" borderId="0" xfId="0" applyFont="1" applyAlignment="1">
      <alignment vertical="center" wrapText="1"/>
    </xf>
    <xf numFmtId="0" fontId="6" fillId="0" borderId="15" xfId="0" applyFont="1" applyBorder="1" applyAlignment="1">
      <alignment vertical="center" wrapText="1"/>
    </xf>
    <xf numFmtId="0" fontId="4" fillId="0" borderId="4" xfId="0" applyFont="1" applyBorder="1" applyAlignment="1">
      <alignment vertical="center" wrapText="1"/>
    </xf>
    <xf numFmtId="0" fontId="4" fillId="0" borderId="3" xfId="0" applyFont="1" applyBorder="1" applyAlignment="1">
      <alignment vertical="center" wrapText="1"/>
    </xf>
    <xf numFmtId="0" fontId="4" fillId="0" borderId="17" xfId="0" applyFont="1" applyBorder="1" applyAlignment="1">
      <alignment horizontal="left" vertical="top" wrapText="1"/>
    </xf>
    <xf numFmtId="0" fontId="4" fillId="0" borderId="6" xfId="0" applyFont="1" applyBorder="1" applyAlignment="1">
      <alignment vertical="center" wrapText="1"/>
    </xf>
    <xf numFmtId="0" fontId="4" fillId="0" borderId="17" xfId="0" applyFont="1" applyBorder="1" applyAlignment="1">
      <alignmen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4" fillId="0" borderId="3" xfId="0" applyFont="1" applyBorder="1" applyAlignment="1">
      <alignment horizontal="left" vertical="center" wrapText="1"/>
    </xf>
    <xf numFmtId="0" fontId="34" fillId="0" borderId="0" xfId="0" applyFont="1"/>
    <xf numFmtId="0" fontId="33" fillId="4" borderId="0" xfId="0" applyFont="1" applyFill="1"/>
    <xf numFmtId="0" fontId="4" fillId="0" borderId="0" xfId="0" applyFont="1" applyAlignment="1">
      <alignment horizontal="center"/>
    </xf>
    <xf numFmtId="0" fontId="39" fillId="4" borderId="0" xfId="0" applyFont="1" applyFill="1"/>
    <xf numFmtId="0" fontId="0" fillId="4" borderId="0" xfId="0" applyFill="1"/>
    <xf numFmtId="0" fontId="6" fillId="8" borderId="14" xfId="0" applyFont="1" applyFill="1" applyBorder="1" applyAlignment="1">
      <alignment vertical="top" wrapText="1"/>
    </xf>
    <xf numFmtId="0" fontId="45" fillId="0" borderId="0" xfId="4" applyFont="1" applyFill="1" applyBorder="1" applyAlignment="1">
      <alignment horizontal="left" vertical="center"/>
    </xf>
    <xf numFmtId="0" fontId="45" fillId="0" borderId="0" xfId="4" applyFont="1"/>
    <xf numFmtId="0" fontId="6" fillId="8" borderId="5" xfId="0" applyFont="1" applyFill="1" applyBorder="1" applyAlignment="1">
      <alignment vertical="top" wrapText="1"/>
    </xf>
    <xf numFmtId="0" fontId="4" fillId="8" borderId="0" xfId="0" applyFont="1" applyFill="1" applyAlignment="1">
      <alignment vertical="center" wrapText="1"/>
    </xf>
    <xf numFmtId="0" fontId="4" fillId="8" borderId="0" xfId="0" applyFont="1" applyFill="1" applyAlignment="1">
      <alignment vertical="center"/>
    </xf>
    <xf numFmtId="3" fontId="4" fillId="0" borderId="6" xfId="0" applyNumberFormat="1" applyFont="1" applyBorder="1" applyAlignment="1">
      <alignment horizontal="right" vertical="center" wrapText="1"/>
    </xf>
    <xf numFmtId="0" fontId="4" fillId="0" borderId="6" xfId="0" applyFont="1" applyBorder="1" applyAlignment="1">
      <alignment horizontal="right" vertical="center" wrapText="1"/>
    </xf>
    <xf numFmtId="0" fontId="4" fillId="0" borderId="3" xfId="0" applyFont="1" applyBorder="1" applyAlignment="1">
      <alignment horizontal="right" vertical="top" wrapText="1"/>
    </xf>
    <xf numFmtId="0" fontId="4" fillId="0" borderId="16" xfId="0" applyFont="1" applyBorder="1" applyAlignment="1">
      <alignment horizontal="right" vertical="top" wrapText="1"/>
    </xf>
    <xf numFmtId="168" fontId="4" fillId="0" borderId="3" xfId="0" applyNumberFormat="1" applyFont="1" applyBorder="1" applyAlignment="1">
      <alignment horizontal="right" vertical="center" wrapText="1"/>
    </xf>
    <xf numFmtId="3" fontId="4" fillId="0" borderId="0" xfId="0" applyNumberFormat="1" applyFont="1" applyAlignment="1">
      <alignment horizontal="right" vertical="center" wrapText="1"/>
    </xf>
    <xf numFmtId="0" fontId="4" fillId="15" borderId="0" xfId="0" applyFont="1" applyFill="1" applyAlignment="1">
      <alignment horizontal="right" vertical="center" wrapText="1"/>
    </xf>
    <xf numFmtId="3" fontId="4" fillId="15" borderId="0" xfId="0" applyNumberFormat="1" applyFont="1" applyFill="1" applyAlignment="1">
      <alignment horizontal="right" vertical="center" wrapText="1"/>
    </xf>
    <xf numFmtId="0" fontId="17" fillId="0" borderId="3" xfId="4" applyFont="1" applyFill="1" applyBorder="1" applyAlignment="1">
      <alignment vertical="center" wrapText="1"/>
    </xf>
    <xf numFmtId="171" fontId="4" fillId="0" borderId="3" xfId="0" applyNumberFormat="1" applyFont="1" applyBorder="1" applyAlignment="1">
      <alignment horizontal="right" vertical="center" wrapText="1"/>
    </xf>
    <xf numFmtId="172" fontId="4" fillId="0" borderId="16" xfId="0" applyNumberFormat="1" applyFont="1" applyBorder="1" applyAlignment="1">
      <alignment horizontal="right" vertical="center" wrapText="1"/>
    </xf>
    <xf numFmtId="2" fontId="4" fillId="3" borderId="15" xfId="0" applyNumberFormat="1" applyFont="1" applyFill="1" applyBorder="1" applyAlignment="1">
      <alignment horizontal="right" vertical="center" wrapText="1"/>
    </xf>
    <xf numFmtId="2" fontId="4" fillId="3" borderId="0" xfId="0" applyNumberFormat="1" applyFont="1" applyFill="1" applyAlignment="1">
      <alignment vertical="center" wrapText="1"/>
    </xf>
    <xf numFmtId="0" fontId="6" fillId="8" borderId="11" xfId="0" applyFont="1" applyFill="1" applyBorder="1" applyAlignment="1">
      <alignment horizontal="left" vertical="top" wrapText="1"/>
    </xf>
    <xf numFmtId="0" fontId="4" fillId="0" borderId="16" xfId="0" applyFont="1" applyBorder="1" applyAlignment="1">
      <alignment horizontal="right" vertical="center" wrapText="1"/>
    </xf>
    <xf numFmtId="0" fontId="4" fillId="0" borderId="0" xfId="0" applyFont="1" applyAlignment="1">
      <alignment horizontal="center" vertical="center" wrapText="1"/>
    </xf>
    <xf numFmtId="0" fontId="4" fillId="3" borderId="0" xfId="0" applyFont="1" applyFill="1" applyAlignment="1">
      <alignment horizontal="left" vertical="top" wrapText="1"/>
    </xf>
    <xf numFmtId="2" fontId="4" fillId="0" borderId="16" xfId="0" applyNumberFormat="1" applyFont="1" applyBorder="1" applyAlignment="1">
      <alignment horizontal="right" vertical="center" wrapText="1"/>
    </xf>
    <xf numFmtId="0" fontId="2" fillId="0" borderId="0" xfId="0" applyFont="1" applyAlignment="1">
      <alignment horizontal="left" vertical="center" wrapText="1"/>
    </xf>
    <xf numFmtId="0" fontId="4" fillId="0" borderId="4" xfId="0" applyFont="1" applyBorder="1" applyAlignment="1">
      <alignment vertical="top"/>
    </xf>
    <xf numFmtId="4" fontId="4" fillId="0" borderId="15" xfId="0" applyNumberFormat="1" applyFont="1" applyBorder="1" applyAlignment="1">
      <alignment horizontal="right" vertical="center"/>
    </xf>
    <xf numFmtId="4" fontId="2" fillId="0" borderId="15" xfId="0" applyNumberFormat="1" applyFont="1" applyBorder="1" applyAlignment="1">
      <alignment horizontal="right" vertical="center"/>
    </xf>
    <xf numFmtId="4" fontId="2" fillId="0" borderId="15" xfId="0" applyNumberFormat="1" applyFont="1" applyBorder="1" applyAlignment="1">
      <alignment horizontal="right" vertical="center" wrapText="1"/>
    </xf>
    <xf numFmtId="4" fontId="2" fillId="0" borderId="6" xfId="0" applyNumberFormat="1" applyFont="1" applyBorder="1" applyAlignment="1">
      <alignment horizontal="right" vertical="center"/>
    </xf>
    <xf numFmtId="0" fontId="18" fillId="0" borderId="7" xfId="0" applyFont="1" applyBorder="1" applyAlignment="1">
      <alignment vertical="center" wrapText="1"/>
    </xf>
    <xf numFmtId="170" fontId="2" fillId="0" borderId="6" xfId="0" applyNumberFormat="1" applyFont="1" applyBorder="1" applyAlignment="1">
      <alignment horizontal="right" vertical="center" wrapText="1"/>
    </xf>
    <xf numFmtId="3" fontId="2" fillId="3" borderId="6" xfId="0" applyNumberFormat="1" applyFont="1" applyFill="1" applyBorder="1" applyAlignment="1">
      <alignment horizontal="right" vertical="center" wrapText="1"/>
    </xf>
    <xf numFmtId="0" fontId="4" fillId="0" borderId="16" xfId="0" applyFont="1" applyBorder="1" applyAlignment="1">
      <alignment vertical="top" wrapText="1"/>
    </xf>
    <xf numFmtId="0" fontId="2" fillId="0" borderId="6" xfId="0" applyNumberFormat="1" applyFont="1" applyBorder="1" applyAlignment="1">
      <alignment horizontal="right" vertical="center" wrapText="1"/>
    </xf>
    <xf numFmtId="0" fontId="2" fillId="0" borderId="3" xfId="0" applyNumberFormat="1" applyFont="1" applyBorder="1" applyAlignment="1">
      <alignment horizontal="right" vertical="center" wrapText="1"/>
    </xf>
    <xf numFmtId="0" fontId="18" fillId="0" borderId="6" xfId="0" applyFont="1" applyBorder="1" applyAlignment="1">
      <alignment horizontal="center" vertical="center" wrapText="1"/>
    </xf>
    <xf numFmtId="0" fontId="31" fillId="4" borderId="0" xfId="0" applyFont="1" applyFill="1" applyAlignment="1">
      <alignment vertical="center"/>
    </xf>
    <xf numFmtId="0" fontId="47" fillId="4" borderId="0" xfId="0" applyFont="1" applyFill="1"/>
    <xf numFmtId="0" fontId="31" fillId="4" borderId="2" xfId="0" applyFont="1" applyFill="1" applyBorder="1" applyAlignment="1">
      <alignment vertical="center"/>
    </xf>
    <xf numFmtId="0" fontId="24" fillId="0" borderId="0" xfId="0" applyFont="1" applyAlignment="1">
      <alignment horizontal="left" vertical="center" wrapText="1"/>
    </xf>
    <xf numFmtId="0" fontId="5" fillId="0" borderId="0" xfId="0" applyFont="1" applyAlignment="1">
      <alignment vertical="center"/>
    </xf>
    <xf numFmtId="0" fontId="4" fillId="3" borderId="0" xfId="0" applyFont="1" applyFill="1" applyAlignment="1">
      <alignment wrapText="1"/>
    </xf>
    <xf numFmtId="0" fontId="17" fillId="3" borderId="0" xfId="4" applyFont="1" applyFill="1"/>
    <xf numFmtId="0" fontId="17" fillId="3" borderId="0" xfId="4" applyFont="1" applyFill="1" applyAlignment="1">
      <alignment vertical="center"/>
    </xf>
    <xf numFmtId="164" fontId="4" fillId="0" borderId="3" xfId="8" applyFont="1" applyBorder="1" applyAlignment="1">
      <alignment horizontal="right"/>
    </xf>
    <xf numFmtId="1" fontId="4" fillId="0" borderId="3" xfId="0" applyNumberFormat="1" applyFont="1" applyBorder="1"/>
    <xf numFmtId="1" fontId="8" fillId="0" borderId="3" xfId="8" applyNumberFormat="1" applyFont="1" applyBorder="1" applyAlignment="1">
      <alignment horizontal="right" vertical="center" wrapText="1"/>
    </xf>
    <xf numFmtId="1" fontId="8" fillId="0" borderId="3" xfId="0" applyNumberFormat="1" applyFont="1" applyBorder="1" applyAlignment="1">
      <alignment horizontal="right" vertical="center" wrapText="1"/>
    </xf>
    <xf numFmtId="0" fontId="21" fillId="0" borderId="1" xfId="0" applyFont="1" applyBorder="1" applyAlignment="1"/>
    <xf numFmtId="0" fontId="4" fillId="0" borderId="3" xfId="0" applyFont="1" applyFill="1" applyBorder="1" applyAlignment="1">
      <alignment wrapText="1"/>
    </xf>
    <xf numFmtId="0" fontId="4" fillId="0" borderId="3" xfId="0" applyFont="1" applyFill="1" applyBorder="1" applyAlignment="1">
      <alignment vertical="center" wrapText="1"/>
    </xf>
    <xf numFmtId="0" fontId="6" fillId="0" borderId="3" xfId="0" applyFont="1" applyFill="1" applyBorder="1" applyAlignment="1">
      <alignment horizontal="center" vertical="center" wrapText="1"/>
    </xf>
    <xf numFmtId="0" fontId="6" fillId="0" borderId="16" xfId="0" applyFont="1" applyFill="1" applyBorder="1" applyAlignment="1">
      <alignment horizontal="left" vertical="top" wrapText="1"/>
    </xf>
    <xf numFmtId="0" fontId="4" fillId="0" borderId="16" xfId="0" applyFont="1" applyFill="1" applyBorder="1" applyAlignment="1">
      <alignment vertical="center" wrapText="1"/>
    </xf>
    <xf numFmtId="0" fontId="6" fillId="0" borderId="16" xfId="0" applyFont="1" applyFill="1" applyBorder="1" applyAlignment="1">
      <alignment horizontal="center" vertical="center" wrapText="1"/>
    </xf>
    <xf numFmtId="0" fontId="4" fillId="0" borderId="3" xfId="0" applyFont="1" applyFill="1" applyBorder="1" applyAlignment="1">
      <alignment horizontal="right" wrapText="1"/>
    </xf>
    <xf numFmtId="1" fontId="4" fillId="0" borderId="3" xfId="0" applyNumberFormat="1" applyFont="1" applyBorder="1" applyAlignment="1">
      <alignment horizontal="right" vertical="center" wrapText="1"/>
    </xf>
    <xf numFmtId="174" fontId="4" fillId="0" borderId="3" xfId="0" applyNumberFormat="1" applyFont="1" applyBorder="1" applyAlignment="1">
      <alignment vertical="center" wrapText="1"/>
    </xf>
    <xf numFmtId="174" fontId="4" fillId="3" borderId="3" xfId="0" applyNumberFormat="1" applyFont="1" applyFill="1" applyBorder="1" applyAlignment="1">
      <alignment vertical="center" wrapText="1"/>
    </xf>
    <xf numFmtId="175" fontId="4" fillId="0" borderId="3" xfId="0" applyNumberFormat="1" applyFont="1" applyBorder="1" applyAlignment="1">
      <alignment vertical="center" wrapText="1"/>
    </xf>
    <xf numFmtId="175" fontId="4" fillId="0" borderId="17" xfId="0" applyNumberFormat="1" applyFont="1" applyBorder="1" applyAlignment="1">
      <alignment vertical="center" wrapText="1"/>
    </xf>
    <xf numFmtId="175" fontId="4" fillId="3" borderId="17" xfId="0" applyNumberFormat="1" applyFont="1" applyFill="1" applyBorder="1" applyAlignment="1">
      <alignment vertical="center" wrapText="1"/>
    </xf>
    <xf numFmtId="176" fontId="4" fillId="0" borderId="3" xfId="8" applyNumberFormat="1" applyFont="1" applyBorder="1" applyAlignment="1">
      <alignment vertical="center" wrapText="1"/>
    </xf>
    <xf numFmtId="0" fontId="2" fillId="0" borderId="4" xfId="0" applyFont="1" applyFill="1" applyBorder="1" applyAlignment="1">
      <alignment vertical="center" wrapText="1"/>
    </xf>
    <xf numFmtId="10" fontId="4" fillId="0" borderId="3" xfId="0" applyNumberFormat="1" applyFont="1" applyBorder="1" applyAlignment="1">
      <alignment horizontal="right" vertical="center" wrapText="1"/>
    </xf>
    <xf numFmtId="173" fontId="2" fillId="0" borderId="3" xfId="8" applyNumberFormat="1" applyFont="1" applyBorder="1" applyAlignment="1">
      <alignment horizontal="right" vertical="center" wrapText="1"/>
    </xf>
    <xf numFmtId="9" fontId="8" fillId="0" borderId="3" xfId="0" applyNumberFormat="1" applyFont="1" applyBorder="1" applyAlignment="1">
      <alignment horizontal="right" vertical="center" wrapText="1"/>
    </xf>
    <xf numFmtId="177" fontId="2" fillId="0" borderId="3" xfId="8" applyNumberFormat="1" applyFont="1" applyBorder="1" applyAlignment="1">
      <alignment horizontal="right" vertical="center" wrapText="1"/>
    </xf>
    <xf numFmtId="177" fontId="8" fillId="0" borderId="3" xfId="8" applyNumberFormat="1" applyFont="1" applyBorder="1" applyAlignment="1">
      <alignment horizontal="right" vertical="center" wrapText="1"/>
    </xf>
    <xf numFmtId="177" fontId="8" fillId="0" borderId="3" xfId="0" applyNumberFormat="1" applyFont="1" applyBorder="1" applyAlignment="1">
      <alignment horizontal="right" vertical="center" wrapText="1"/>
    </xf>
    <xf numFmtId="3" fontId="8" fillId="0" borderId="3" xfId="0" applyNumberFormat="1" applyFont="1" applyBorder="1" applyAlignment="1">
      <alignment horizontal="right" vertical="center"/>
    </xf>
    <xf numFmtId="3" fontId="8" fillId="3" borderId="3" xfId="0" applyNumberFormat="1" applyFont="1" applyFill="1" applyBorder="1" applyAlignment="1">
      <alignment horizontal="right" vertical="center"/>
    </xf>
    <xf numFmtId="4" fontId="2" fillId="3" borderId="3" xfId="0" applyNumberFormat="1" applyFont="1" applyFill="1" applyBorder="1" applyAlignment="1">
      <alignment horizontal="right" vertical="center"/>
    </xf>
    <xf numFmtId="0" fontId="4" fillId="0" borderId="0" xfId="0" applyFont="1" applyAlignment="1">
      <alignment horizontal="left" vertical="center" wrapText="1"/>
    </xf>
    <xf numFmtId="0" fontId="8" fillId="2" borderId="3" xfId="0" applyFont="1" applyFill="1" applyBorder="1" applyAlignment="1">
      <alignment vertical="center" wrapText="1"/>
    </xf>
    <xf numFmtId="0" fontId="8" fillId="6" borderId="3" xfId="0" applyFont="1" applyFill="1" applyBorder="1" applyAlignment="1">
      <alignment vertical="center" wrapText="1"/>
    </xf>
    <xf numFmtId="0" fontId="4" fillId="6" borderId="3" xfId="0" applyFont="1" applyFill="1" applyBorder="1" applyAlignment="1">
      <alignment vertical="center" wrapText="1"/>
    </xf>
    <xf numFmtId="0" fontId="8" fillId="6" borderId="3" xfId="0" applyFont="1" applyFill="1" applyBorder="1" applyAlignment="1">
      <alignment horizontal="justify" vertical="center" wrapText="1"/>
    </xf>
    <xf numFmtId="0" fontId="8" fillId="7" borderId="15" xfId="0" applyFont="1" applyFill="1" applyBorder="1" applyAlignment="1">
      <alignment vertical="center" wrapText="1"/>
    </xf>
    <xf numFmtId="0" fontId="8" fillId="7" borderId="3" xfId="0" applyFont="1" applyFill="1" applyBorder="1" applyAlignment="1">
      <alignment vertical="center" wrapText="1"/>
    </xf>
    <xf numFmtId="0" fontId="6" fillId="0" borderId="3" xfId="0" applyFont="1" applyBorder="1" applyAlignment="1">
      <alignment horizontal="center"/>
    </xf>
    <xf numFmtId="0" fontId="6" fillId="0" borderId="3" xfId="0" applyFont="1" applyBorder="1" applyAlignment="1">
      <alignment vertical="center" wrapText="1"/>
    </xf>
    <xf numFmtId="0" fontId="6"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 xfId="0" applyFont="1" applyBorder="1" applyAlignment="1">
      <alignment horizontal="center" wrapText="1"/>
    </xf>
    <xf numFmtId="0" fontId="4" fillId="0" borderId="0" xfId="0" applyFont="1" applyAlignment="1">
      <alignment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166" fontId="4" fillId="0" borderId="16" xfId="0" applyNumberFormat="1" applyFont="1" applyBorder="1" applyAlignment="1">
      <alignment horizontal="right" vertical="center" wrapText="1"/>
    </xf>
    <xf numFmtId="166" fontId="4" fillId="0" borderId="15" xfId="0" applyNumberFormat="1" applyFont="1" applyBorder="1" applyAlignment="1">
      <alignment horizontal="right" vertical="center" wrapText="1"/>
    </xf>
    <xf numFmtId="166" fontId="4" fillId="0" borderId="3" xfId="0" applyNumberFormat="1" applyFont="1" applyBorder="1" applyAlignment="1">
      <alignment horizontal="right" wrapText="1"/>
    </xf>
    <xf numFmtId="0" fontId="4" fillId="0" borderId="3" xfId="0" applyFont="1" applyBorder="1" applyAlignment="1">
      <alignment horizontal="center" vertical="center" wrapText="1"/>
    </xf>
    <xf numFmtId="0" fontId="18" fillId="0" borderId="3"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horizontal="center" vertical="center" wrapText="1"/>
    </xf>
    <xf numFmtId="0" fontId="4" fillId="0" borderId="11" xfId="0" applyFont="1" applyBorder="1" applyAlignment="1">
      <alignment vertical="center" wrapText="1"/>
    </xf>
    <xf numFmtId="0" fontId="4" fillId="0" borderId="13" xfId="0" applyFont="1" applyBorder="1" applyAlignment="1">
      <alignment vertical="center" wrapText="1"/>
    </xf>
    <xf numFmtId="0" fontId="4" fillId="0" borderId="3" xfId="0" applyFont="1" applyBorder="1" applyAlignment="1">
      <alignment horizontal="justify" vertical="center" wrapText="1"/>
    </xf>
    <xf numFmtId="0" fontId="4" fillId="0" borderId="3" xfId="0" applyFont="1" applyBorder="1" applyAlignment="1">
      <alignment horizontal="left" vertical="center" wrapText="1"/>
    </xf>
    <xf numFmtId="0" fontId="4" fillId="0" borderId="13" xfId="0" applyFont="1" applyBorder="1" applyAlignment="1">
      <alignment horizontal="center" vertical="center" wrapText="1"/>
    </xf>
    <xf numFmtId="0" fontId="2" fillId="3" borderId="3" xfId="6" applyFont="1" applyFill="1" applyBorder="1" applyAlignment="1">
      <alignment horizontal="left" vertical="top" wrapText="1"/>
    </xf>
    <xf numFmtId="0" fontId="4" fillId="0" borderId="3" xfId="0" applyFont="1" applyFill="1" applyBorder="1" applyAlignment="1">
      <alignment horizontal="left" vertical="top" wrapText="1"/>
    </xf>
    <xf numFmtId="0" fontId="6" fillId="0" borderId="3" xfId="0" applyFont="1" applyBorder="1" applyAlignment="1">
      <alignment horizontal="right" vertical="top" wrapText="1"/>
    </xf>
    <xf numFmtId="0" fontId="31" fillId="0" borderId="0" xfId="0" applyFont="1" applyAlignment="1">
      <alignment wrapText="1"/>
    </xf>
    <xf numFmtId="0" fontId="20" fillId="0" borderId="0" xfId="0" applyFont="1" applyAlignment="1">
      <alignment wrapText="1"/>
    </xf>
    <xf numFmtId="0" fontId="6" fillId="5" borderId="0" xfId="0" applyFont="1" applyFill="1" applyAlignment="1">
      <alignment wrapText="1"/>
    </xf>
    <xf numFmtId="0" fontId="17" fillId="0" borderId="3" xfId="4" applyFont="1" applyFill="1" applyBorder="1" applyAlignment="1">
      <alignment wrapText="1"/>
    </xf>
    <xf numFmtId="0" fontId="17" fillId="0" borderId="3" xfId="4" applyFont="1" applyBorder="1" applyAlignment="1">
      <alignment vertical="center"/>
    </xf>
    <xf numFmtId="0" fontId="6" fillId="5" borderId="3" xfId="0" applyFont="1" applyFill="1" applyBorder="1" applyAlignment="1">
      <alignment wrapText="1"/>
    </xf>
    <xf numFmtId="0" fontId="4" fillId="2" borderId="3" xfId="0" applyFont="1" applyFill="1" applyBorder="1" applyAlignment="1">
      <alignment horizontal="left" vertical="center" wrapText="1"/>
    </xf>
    <xf numFmtId="0" fontId="34" fillId="0" borderId="0" xfId="0" applyFont="1" applyFill="1" applyBorder="1"/>
    <xf numFmtId="0" fontId="51" fillId="0" borderId="0" xfId="0" applyFont="1" applyFill="1" applyBorder="1"/>
    <xf numFmtId="3" fontId="2" fillId="0" borderId="6" xfId="0" applyNumberFormat="1" applyFont="1" applyBorder="1" applyAlignment="1">
      <alignment horizontal="right" vertical="center" wrapText="1"/>
    </xf>
    <xf numFmtId="3" fontId="2" fillId="0" borderId="3" xfId="0" applyNumberFormat="1" applyFont="1" applyBorder="1" applyAlignment="1">
      <alignment horizontal="right" vertical="center" wrapText="1"/>
    </xf>
    <xf numFmtId="166" fontId="2" fillId="0" borderId="3" xfId="0" applyNumberFormat="1" applyFont="1" applyBorder="1" applyAlignment="1">
      <alignment vertical="top" wrapText="1"/>
    </xf>
    <xf numFmtId="4" fontId="4" fillId="0" borderId="3" xfId="0" applyNumberFormat="1" applyFont="1" applyBorder="1"/>
    <xf numFmtId="0" fontId="6" fillId="0" borderId="0" xfId="0" applyFont="1" applyFill="1" applyAlignment="1">
      <alignment horizontal="left" vertical="center"/>
    </xf>
    <xf numFmtId="0" fontId="4" fillId="0" borderId="3" xfId="0" applyFont="1" applyBorder="1" applyAlignment="1">
      <alignment horizontal="justify" vertical="center"/>
    </xf>
    <xf numFmtId="0" fontId="3" fillId="16" borderId="3" xfId="0" applyFont="1" applyFill="1" applyBorder="1" applyAlignment="1">
      <alignment horizontal="center" vertical="center"/>
    </xf>
    <xf numFmtId="0" fontId="3" fillId="8" borderId="0" xfId="0" applyFont="1" applyFill="1" applyAlignment="1">
      <alignment horizontal="left" vertical="center" wrapText="1"/>
    </xf>
    <xf numFmtId="0" fontId="4" fillId="3" borderId="0" xfId="0" applyFont="1" applyFill="1" applyBorder="1"/>
    <xf numFmtId="0" fontId="15" fillId="0" borderId="0" xfId="0" applyFont="1" applyAlignment="1">
      <alignment horizontal="left"/>
    </xf>
    <xf numFmtId="0" fontId="6" fillId="5" borderId="4" xfId="0" applyFont="1" applyFill="1" applyBorder="1" applyAlignment="1">
      <alignment horizontal="left"/>
    </xf>
    <xf numFmtId="0" fontId="6" fillId="5" borderId="5" xfId="0" applyFont="1" applyFill="1" applyBorder="1" applyAlignment="1">
      <alignment horizontal="left"/>
    </xf>
    <xf numFmtId="0" fontId="6" fillId="5" borderId="6" xfId="0" applyFont="1" applyFill="1" applyBorder="1" applyAlignment="1">
      <alignment horizontal="left"/>
    </xf>
    <xf numFmtId="0" fontId="4" fillId="0" borderId="3" xfId="0" applyFont="1" applyFill="1" applyBorder="1" applyAlignment="1">
      <alignment horizontal="left" vertical="center" wrapText="1"/>
    </xf>
    <xf numFmtId="0" fontId="6" fillId="5" borderId="3" xfId="0" applyFont="1" applyFill="1" applyBorder="1" applyAlignment="1">
      <alignment horizontal="left"/>
    </xf>
    <xf numFmtId="0" fontId="4" fillId="0" borderId="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6" fillId="5" borderId="3" xfId="0" applyFont="1" applyFill="1" applyBorder="1" applyAlignment="1">
      <alignment horizontal="left" wrapText="1"/>
    </xf>
    <xf numFmtId="0" fontId="14" fillId="4" borderId="0" xfId="0" applyFont="1" applyFill="1" applyAlignment="1">
      <alignment horizontal="center"/>
    </xf>
    <xf numFmtId="0" fontId="4" fillId="0" borderId="0" xfId="0" applyFont="1" applyAlignment="1">
      <alignment horizontal="left" vertical="center" wrapText="1"/>
    </xf>
    <xf numFmtId="0" fontId="6" fillId="5" borderId="0" xfId="0" applyFont="1" applyFill="1" applyAlignment="1">
      <alignment horizontal="left" vertical="center" wrapText="1"/>
    </xf>
    <xf numFmtId="0" fontId="4" fillId="9" borderId="0" xfId="0" applyFont="1" applyFill="1" applyBorder="1" applyAlignment="1">
      <alignment horizontal="left" vertical="center" wrapText="1"/>
    </xf>
    <xf numFmtId="0" fontId="8" fillId="2" borderId="3" xfId="0" applyFont="1" applyFill="1" applyBorder="1" applyAlignment="1">
      <alignment vertical="center" wrapText="1"/>
    </xf>
    <xf numFmtId="0" fontId="21" fillId="0" borderId="1" xfId="0" applyFont="1" applyFill="1" applyBorder="1" applyAlignment="1">
      <alignment vertical="center" wrapText="1"/>
    </xf>
    <xf numFmtId="0" fontId="6" fillId="0" borderId="5" xfId="0" applyFont="1" applyFill="1" applyBorder="1" applyAlignment="1">
      <alignment horizontal="left" wrapText="1"/>
    </xf>
    <xf numFmtId="0" fontId="6" fillId="0" borderId="6" xfId="0" applyFont="1" applyFill="1" applyBorder="1" applyAlignment="1">
      <alignment horizontal="left" wrapText="1"/>
    </xf>
    <xf numFmtId="0" fontId="6" fillId="2" borderId="5" xfId="0" applyFont="1" applyFill="1" applyBorder="1" applyAlignment="1">
      <alignment horizontal="left" wrapText="1"/>
    </xf>
    <xf numFmtId="0" fontId="6" fillId="2" borderId="6" xfId="0" applyFont="1" applyFill="1" applyBorder="1" applyAlignment="1">
      <alignment horizontal="left" wrapText="1"/>
    </xf>
    <xf numFmtId="0" fontId="6" fillId="2" borderId="3" xfId="0" applyFont="1" applyFill="1" applyBorder="1" applyAlignment="1">
      <alignment horizontal="left" wrapText="1"/>
    </xf>
    <xf numFmtId="0" fontId="8" fillId="6" borderId="16" xfId="0" applyFont="1" applyFill="1" applyBorder="1" applyAlignment="1">
      <alignment vertical="center" wrapText="1"/>
    </xf>
    <xf numFmtId="0" fontId="8" fillId="6" borderId="15" xfId="0" applyFont="1" applyFill="1" applyBorder="1" applyAlignment="1">
      <alignment vertical="center" wrapText="1"/>
    </xf>
    <xf numFmtId="0" fontId="6" fillId="6" borderId="3" xfId="0" applyFont="1" applyFill="1" applyBorder="1" applyAlignment="1">
      <alignment vertical="center" wrapText="1"/>
    </xf>
    <xf numFmtId="0" fontId="8" fillId="6" borderId="3" xfId="0" applyFont="1" applyFill="1" applyBorder="1" applyAlignment="1">
      <alignment vertical="center" wrapText="1"/>
    </xf>
    <xf numFmtId="0" fontId="18" fillId="6" borderId="3" xfId="0" applyFont="1" applyFill="1" applyBorder="1" applyAlignment="1">
      <alignment vertical="center" wrapText="1"/>
    </xf>
    <xf numFmtId="0" fontId="4" fillId="6" borderId="3" xfId="0" applyFont="1" applyFill="1" applyBorder="1" applyAlignment="1">
      <alignment vertical="center" wrapText="1"/>
    </xf>
    <xf numFmtId="0" fontId="8" fillId="6" borderId="3" xfId="0" applyFont="1" applyFill="1" applyBorder="1" applyAlignment="1">
      <alignment horizontal="justify" vertical="center"/>
    </xf>
    <xf numFmtId="0" fontId="8" fillId="7" borderId="15" xfId="0" applyFont="1" applyFill="1" applyBorder="1" applyAlignment="1">
      <alignment vertical="center" wrapText="1"/>
    </xf>
    <xf numFmtId="0" fontId="8" fillId="7" borderId="3" xfId="0" applyFont="1" applyFill="1" applyBorder="1" applyAlignment="1">
      <alignment vertical="center" wrapText="1"/>
    </xf>
    <xf numFmtId="0" fontId="6" fillId="0" borderId="3" xfId="0" applyFont="1" applyFill="1" applyBorder="1" applyAlignment="1">
      <alignment horizontal="left" vertical="center" wrapText="1"/>
    </xf>
    <xf numFmtId="0" fontId="18" fillId="7" borderId="3" xfId="0" applyFont="1" applyFill="1" applyBorder="1" applyAlignment="1">
      <alignment vertical="center" wrapText="1"/>
    </xf>
    <xf numFmtId="0" fontId="18" fillId="7" borderId="16" xfId="0" applyFont="1" applyFill="1" applyBorder="1" applyAlignment="1">
      <alignment vertical="center" wrapText="1"/>
    </xf>
    <xf numFmtId="0" fontId="18" fillId="7" borderId="15" xfId="0" applyFont="1" applyFill="1" applyBorder="1" applyAlignment="1">
      <alignment vertical="center" wrapText="1"/>
    </xf>
    <xf numFmtId="0" fontId="18" fillId="7" borderId="17" xfId="0" applyFont="1" applyFill="1" applyBorder="1" applyAlignment="1">
      <alignment vertical="center" wrapText="1"/>
    </xf>
    <xf numFmtId="0" fontId="6" fillId="5" borderId="0" xfId="0" applyFont="1" applyFill="1" applyAlignment="1">
      <alignment horizontal="left"/>
    </xf>
    <xf numFmtId="0" fontId="6" fillId="0" borderId="3" xfId="0" applyFont="1" applyBorder="1" applyAlignment="1">
      <alignment horizontal="center"/>
    </xf>
    <xf numFmtId="0" fontId="6" fillId="5" borderId="14" xfId="0" applyFont="1" applyFill="1" applyBorder="1" applyAlignment="1">
      <alignment horizontal="left"/>
    </xf>
    <xf numFmtId="0" fontId="4" fillId="0" borderId="16" xfId="0" applyFont="1" applyBorder="1" applyAlignment="1">
      <alignment horizontal="center"/>
    </xf>
    <xf numFmtId="0" fontId="4" fillId="0" borderId="15" xfId="0" applyFont="1" applyBorder="1" applyAlignment="1">
      <alignment horizontal="center"/>
    </xf>
    <xf numFmtId="0" fontId="6" fillId="5" borderId="14" xfId="0" applyFont="1" applyFill="1" applyBorder="1" applyAlignment="1">
      <alignment horizontal="left" wrapText="1"/>
    </xf>
    <xf numFmtId="0" fontId="6" fillId="0" borderId="3" xfId="0" applyFont="1" applyBorder="1" applyAlignment="1">
      <alignment vertical="center" wrapText="1"/>
    </xf>
    <xf numFmtId="0" fontId="6" fillId="5" borderId="0" xfId="0" applyFont="1" applyFill="1" applyBorder="1" applyAlignment="1">
      <alignment horizontal="left"/>
    </xf>
    <xf numFmtId="0" fontId="4" fillId="9" borderId="0" xfId="0" applyFont="1" applyFill="1" applyAlignment="1">
      <alignment horizontal="left" vertical="center" wrapText="1"/>
    </xf>
    <xf numFmtId="0" fontId="6" fillId="5" borderId="14" xfId="0" applyFont="1" applyFill="1" applyBorder="1" applyAlignment="1">
      <alignment horizontal="left" vertical="center"/>
    </xf>
    <xf numFmtId="0" fontId="6" fillId="5" borderId="0" xfId="0" applyFont="1" applyFill="1" applyBorder="1" applyAlignment="1">
      <alignment horizontal="left" vertical="center"/>
    </xf>
    <xf numFmtId="0" fontId="6"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4" fillId="8" borderId="0" xfId="0" applyFont="1" applyFill="1" applyAlignment="1">
      <alignment horizontal="left" vertical="center" wrapText="1"/>
    </xf>
    <xf numFmtId="0" fontId="23" fillId="8" borderId="0" xfId="0" applyFont="1" applyFill="1" applyAlignment="1">
      <alignment horizontal="left" vertical="top" wrapText="1"/>
    </xf>
    <xf numFmtId="0" fontId="6" fillId="15" borderId="14" xfId="0" applyFont="1" applyFill="1" applyBorder="1" applyAlignment="1">
      <alignment horizontal="left" vertical="center"/>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6" fillId="0" borderId="3" xfId="0" applyFont="1" applyBorder="1" applyAlignment="1">
      <alignment horizontal="center" wrapText="1"/>
    </xf>
    <xf numFmtId="0" fontId="6" fillId="5" borderId="14" xfId="0" applyFont="1" applyFill="1" applyBorder="1" applyAlignment="1">
      <alignment vertical="center" wrapText="1"/>
    </xf>
    <xf numFmtId="0" fontId="14" fillId="4" borderId="0" xfId="0" applyFont="1" applyFill="1" applyAlignment="1"/>
    <xf numFmtId="0" fontId="6" fillId="13" borderId="14" xfId="0" applyFont="1" applyFill="1" applyBorder="1" applyAlignment="1">
      <alignment horizontal="left" vertical="center" wrapText="1"/>
    </xf>
    <xf numFmtId="0" fontId="6" fillId="13" borderId="0" xfId="0" applyFont="1" applyFill="1" applyBorder="1" applyAlignment="1">
      <alignment horizontal="left" vertical="center" wrapText="1"/>
    </xf>
    <xf numFmtId="0" fontId="4" fillId="8" borderId="0" xfId="0" applyFont="1" applyFill="1" applyAlignment="1">
      <alignment horizontal="left" vertical="top" wrapText="1"/>
    </xf>
    <xf numFmtId="0" fontId="4" fillId="8" borderId="14" xfId="0" applyFont="1" applyFill="1" applyBorder="1" applyAlignment="1">
      <alignment horizontal="left" vertical="top" wrapText="1"/>
    </xf>
    <xf numFmtId="0" fontId="4" fillId="0" borderId="13" xfId="0" applyFont="1" applyBorder="1" applyAlignment="1">
      <alignment horizontal="left" vertical="center" wrapText="1"/>
    </xf>
    <xf numFmtId="0" fontId="4" fillId="0" borderId="0" xfId="0" applyFont="1" applyAlignment="1">
      <alignment vertical="center" wrapText="1"/>
    </xf>
    <xf numFmtId="0" fontId="6" fillId="13" borderId="0" xfId="0" applyFont="1" applyFill="1" applyAlignment="1">
      <alignment horizontal="left" vertical="center" wrapText="1"/>
    </xf>
    <xf numFmtId="0" fontId="6" fillId="13" borderId="0" xfId="0" applyFont="1" applyFill="1" applyAlignment="1">
      <alignment horizontal="left" vertical="center"/>
    </xf>
    <xf numFmtId="0" fontId="14" fillId="4" borderId="0" xfId="0" applyFont="1" applyFill="1" applyAlignment="1">
      <alignment horizontal="left"/>
    </xf>
    <xf numFmtId="0" fontId="6" fillId="0" borderId="16" xfId="0" applyFont="1" applyBorder="1" applyAlignment="1">
      <alignment horizontal="center" vertical="center"/>
    </xf>
    <xf numFmtId="4" fontId="2" fillId="3" borderId="4" xfId="0" applyNumberFormat="1" applyFont="1" applyFill="1" applyBorder="1" applyAlignment="1">
      <alignment horizontal="center" vertical="center"/>
    </xf>
    <xf numFmtId="4" fontId="2" fillId="3" borderId="6" xfId="0" applyNumberFormat="1" applyFont="1" applyFill="1" applyBorder="1" applyAlignment="1">
      <alignment horizontal="center" vertical="center"/>
    </xf>
    <xf numFmtId="0" fontId="6" fillId="0" borderId="15" xfId="0" applyFont="1" applyBorder="1" applyAlignment="1">
      <alignment horizontal="center" vertical="center" wrapText="1"/>
    </xf>
    <xf numFmtId="0" fontId="8" fillId="0" borderId="0" xfId="0" applyFont="1" applyBorder="1" applyAlignment="1">
      <alignment horizontal="left" vertical="center" wrapText="1"/>
    </xf>
    <xf numFmtId="3" fontId="2" fillId="3" borderId="4" xfId="0" applyNumberFormat="1" applyFont="1" applyFill="1" applyBorder="1" applyAlignment="1">
      <alignment horizontal="center" vertical="center" wrapText="1"/>
    </xf>
    <xf numFmtId="3" fontId="2" fillId="3" borderId="6" xfId="0" applyNumberFormat="1" applyFont="1" applyFill="1" applyBorder="1" applyAlignment="1">
      <alignment horizontal="center" vertical="center" wrapText="1"/>
    </xf>
    <xf numFmtId="4" fontId="2" fillId="3" borderId="4" xfId="9" applyNumberFormat="1" applyFont="1" applyFill="1" applyBorder="1" applyAlignment="1">
      <alignment horizontal="center" vertical="center"/>
    </xf>
    <xf numFmtId="4" fontId="2" fillId="3" borderId="6" xfId="9" applyNumberFormat="1" applyFont="1" applyFill="1" applyBorder="1" applyAlignment="1">
      <alignment horizontal="center" vertical="center"/>
    </xf>
    <xf numFmtId="0" fontId="4" fillId="8" borderId="13" xfId="0" applyFont="1" applyFill="1" applyBorder="1" applyAlignment="1">
      <alignment horizontal="left" vertical="center" wrapText="1"/>
    </xf>
    <xf numFmtId="0" fontId="4" fillId="8" borderId="0" xfId="0" applyFont="1" applyFill="1" applyBorder="1" applyAlignment="1">
      <alignment horizontal="left" vertical="center" wrapText="1"/>
    </xf>
    <xf numFmtId="0" fontId="4" fillId="8" borderId="14" xfId="0" applyFont="1" applyFill="1" applyBorder="1" applyAlignment="1">
      <alignment horizontal="left" vertical="center" wrapText="1"/>
    </xf>
    <xf numFmtId="0" fontId="4" fillId="8" borderId="13" xfId="0" applyFont="1" applyFill="1" applyBorder="1" applyAlignment="1">
      <alignment horizontal="left" wrapText="1"/>
    </xf>
    <xf numFmtId="0" fontId="4" fillId="8" borderId="0" xfId="0" applyFont="1" applyFill="1" applyBorder="1" applyAlignment="1">
      <alignment horizontal="left" wrapText="1"/>
    </xf>
    <xf numFmtId="0" fontId="6" fillId="0" borderId="11" xfId="0" applyFont="1" applyBorder="1" applyAlignment="1">
      <alignment vertical="center" wrapText="1"/>
    </xf>
    <xf numFmtId="0" fontId="6" fillId="0" borderId="4" xfId="0" applyFont="1" applyBorder="1" applyAlignment="1">
      <alignment vertical="center" wrapText="1"/>
    </xf>
    <xf numFmtId="0" fontId="36" fillId="13" borderId="0" xfId="0" applyFont="1" applyFill="1" applyAlignment="1">
      <alignment horizontal="left" vertical="center"/>
    </xf>
    <xf numFmtId="0" fontId="6" fillId="13" borderId="14" xfId="0" applyFont="1" applyFill="1" applyBorder="1" applyAlignment="1">
      <alignment horizontal="left" vertical="center"/>
    </xf>
    <xf numFmtId="0" fontId="36" fillId="13" borderId="14" xfId="0" applyFont="1" applyFill="1" applyBorder="1" applyAlignment="1">
      <alignment horizontal="left" vertical="center"/>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12" xfId="0" applyFont="1" applyBorder="1" applyAlignment="1">
      <alignment horizontal="center" vertical="center" wrapText="1"/>
    </xf>
    <xf numFmtId="0" fontId="6" fillId="13" borderId="0" xfId="0" applyFont="1" applyFill="1" applyAlignment="1">
      <alignment horizontal="left" vertical="top" wrapText="1"/>
    </xf>
    <xf numFmtId="0" fontId="4" fillId="0" borderId="13" xfId="0" applyFont="1" applyBorder="1" applyAlignment="1">
      <alignment horizontal="left" vertical="top" wrapText="1"/>
    </xf>
    <xf numFmtId="0" fontId="4" fillId="0" borderId="0" xfId="0" applyFont="1" applyAlignment="1">
      <alignment horizontal="left" vertical="top" wrapText="1"/>
    </xf>
    <xf numFmtId="0" fontId="36" fillId="13" borderId="14" xfId="0" applyFont="1" applyFill="1" applyBorder="1" applyAlignment="1">
      <alignment horizontal="left" vertical="center" wrapText="1"/>
    </xf>
    <xf numFmtId="0" fontId="4" fillId="0" borderId="13" xfId="0" applyFont="1" applyBorder="1" applyAlignment="1">
      <alignment horizontal="left" wrapText="1"/>
    </xf>
    <xf numFmtId="0" fontId="4" fillId="0" borderId="0" xfId="0" applyFont="1" applyBorder="1" applyAlignment="1">
      <alignment horizontal="left" wrapText="1"/>
    </xf>
    <xf numFmtId="0" fontId="6" fillId="0" borderId="16" xfId="0" applyFont="1" applyBorder="1" applyAlignment="1">
      <alignment horizontal="center" vertical="center" wrapText="1"/>
    </xf>
    <xf numFmtId="0" fontId="4" fillId="0" borderId="5" xfId="0" applyFont="1" applyBorder="1" applyAlignment="1">
      <alignment horizontal="center"/>
    </xf>
    <xf numFmtId="0" fontId="4" fillId="0" borderId="6" xfId="0" applyFont="1" applyBorder="1" applyAlignment="1">
      <alignment horizontal="center"/>
    </xf>
    <xf numFmtId="0" fontId="4" fillId="8" borderId="0" xfId="0" applyFont="1" applyFill="1" applyAlignment="1">
      <alignment horizontal="left" wrapText="1"/>
    </xf>
    <xf numFmtId="0" fontId="4" fillId="8" borderId="13" xfId="0" applyFont="1" applyFill="1" applyBorder="1" applyAlignment="1">
      <alignment horizontal="left" vertical="top" wrapText="1"/>
    </xf>
    <xf numFmtId="0" fontId="4" fillId="8" borderId="0" xfId="0" applyFont="1" applyFill="1" applyAlignment="1">
      <alignment horizontal="left"/>
    </xf>
    <xf numFmtId="0" fontId="4" fillId="8" borderId="14" xfId="0" applyFont="1" applyFill="1" applyBorder="1" applyAlignment="1">
      <alignment horizontal="left" wrapText="1"/>
    </xf>
    <xf numFmtId="2" fontId="4" fillId="0" borderId="4"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3" borderId="13" xfId="0" applyFont="1" applyFill="1" applyBorder="1" applyAlignment="1">
      <alignment horizontal="left" vertical="top" wrapText="1"/>
    </xf>
    <xf numFmtId="0" fontId="36" fillId="13" borderId="0" xfId="0" applyFont="1" applyFill="1" applyAlignment="1">
      <alignment horizontal="left" vertical="center" wrapText="1"/>
    </xf>
    <xf numFmtId="0" fontId="2" fillId="0" borderId="13" xfId="0" applyFont="1" applyBorder="1" applyAlignment="1">
      <alignment horizontal="lef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7" xfId="0" applyFont="1" applyBorder="1" applyAlignment="1">
      <alignment vertical="center"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5" xfId="0" applyFont="1" applyBorder="1" applyAlignment="1">
      <alignment horizontal="left" vertical="top" wrapText="1"/>
    </xf>
    <xf numFmtId="166" fontId="4" fillId="0" borderId="16" xfId="0" applyNumberFormat="1" applyFont="1" applyBorder="1" applyAlignment="1">
      <alignment horizontal="right" vertical="center" wrapText="1"/>
    </xf>
    <xf numFmtId="166" fontId="4" fillId="0" borderId="15" xfId="0" applyNumberFormat="1" applyFont="1" applyBorder="1" applyAlignment="1">
      <alignment horizontal="right" vertical="center" wrapText="1"/>
    </xf>
    <xf numFmtId="0" fontId="27" fillId="5" borderId="0" xfId="0" applyFont="1" applyFill="1" applyAlignment="1">
      <alignment horizontal="left"/>
    </xf>
    <xf numFmtId="3" fontId="4" fillId="0" borderId="4" xfId="0" applyNumberFormat="1" applyFont="1" applyBorder="1" applyAlignment="1">
      <alignment horizontal="center"/>
    </xf>
    <xf numFmtId="3" fontId="4" fillId="0" borderId="6" xfId="0" applyNumberFormat="1" applyFont="1" applyBorder="1" applyAlignment="1">
      <alignment horizontal="center"/>
    </xf>
    <xf numFmtId="166" fontId="4" fillId="0" borderId="3" xfId="0" applyNumberFormat="1" applyFont="1" applyBorder="1" applyAlignment="1">
      <alignment horizontal="right" wrapText="1"/>
    </xf>
    <xf numFmtId="0" fontId="4" fillId="0" borderId="0" xfId="0" applyFont="1" applyAlignment="1">
      <alignment horizontal="left" wrapText="1"/>
    </xf>
    <xf numFmtId="0" fontId="27" fillId="5" borderId="14" xfId="0" applyFont="1" applyFill="1" applyBorder="1" applyAlignment="1">
      <alignment horizontal="left" vertical="center" wrapText="1"/>
    </xf>
    <xf numFmtId="0" fontId="6" fillId="5" borderId="14" xfId="0" applyFont="1" applyFill="1" applyBorder="1" applyAlignment="1">
      <alignment horizontal="left" vertical="center" wrapText="1"/>
    </xf>
    <xf numFmtId="0" fontId="6" fillId="0" borderId="4" xfId="0" applyFont="1" applyBorder="1" applyAlignment="1">
      <alignment horizontal="center" wrapText="1"/>
    </xf>
    <xf numFmtId="0" fontId="6" fillId="0" borderId="6" xfId="0" applyFont="1" applyBorder="1" applyAlignment="1">
      <alignment horizontal="center" wrapText="1"/>
    </xf>
    <xf numFmtId="0" fontId="6" fillId="5" borderId="0" xfId="0" applyFont="1" applyFill="1" applyAlignment="1">
      <alignment horizontal="left" vertical="center"/>
    </xf>
    <xf numFmtId="0" fontId="4" fillId="0" borderId="3" xfId="0" applyFont="1" applyBorder="1" applyAlignment="1">
      <alignment horizontal="center" vertical="center" wrapText="1"/>
    </xf>
    <xf numFmtId="166" fontId="4" fillId="0" borderId="3" xfId="0" applyNumberFormat="1" applyFont="1" applyBorder="1" applyAlignment="1">
      <alignment horizontal="center" vertical="center" wrapText="1"/>
    </xf>
    <xf numFmtId="0" fontId="18" fillId="0" borderId="3" xfId="0" applyFont="1" applyBorder="1" applyAlignment="1">
      <alignment vertical="center" wrapText="1"/>
    </xf>
    <xf numFmtId="0" fontId="6" fillId="8" borderId="0" xfId="0" applyFont="1" applyFill="1" applyAlignment="1">
      <alignment horizontal="left" vertical="top" wrapText="1"/>
    </xf>
    <xf numFmtId="0" fontId="20" fillId="0" borderId="0" xfId="0" applyFont="1" applyAlignment="1">
      <alignment horizontal="left" vertical="center" wrapText="1"/>
    </xf>
    <xf numFmtId="0" fontId="22" fillId="8" borderId="0" xfId="0" applyFont="1" applyFill="1" applyAlignment="1">
      <alignment horizontal="left" vertical="center" wrapText="1"/>
    </xf>
    <xf numFmtId="0" fontId="5" fillId="8" borderId="0" xfId="0" applyFont="1" applyFill="1" applyAlignment="1">
      <alignment horizontal="left" vertical="center" wrapText="1"/>
    </xf>
    <xf numFmtId="0" fontId="6" fillId="5" borderId="14" xfId="0" applyFont="1" applyFill="1" applyBorder="1" applyAlignment="1">
      <alignment vertical="center"/>
    </xf>
    <xf numFmtId="0" fontId="4" fillId="8" borderId="5" xfId="0" applyFont="1" applyFill="1" applyBorder="1" applyAlignment="1">
      <alignment horizontal="left" vertical="center" wrapText="1"/>
    </xf>
    <xf numFmtId="0" fontId="4" fillId="8" borderId="5" xfId="0" applyFont="1" applyFill="1" applyBorder="1" applyAlignment="1">
      <alignment horizontal="left"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1"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4" fillId="0" borderId="17"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13" xfId="0" applyFont="1" applyBorder="1" applyAlignment="1">
      <alignment vertical="center" wrapText="1"/>
    </xf>
    <xf numFmtId="0" fontId="4" fillId="0" borderId="8" xfId="0" applyFont="1" applyBorder="1" applyAlignment="1">
      <alignment vertical="center" wrapText="1"/>
    </xf>
    <xf numFmtId="0" fontId="4" fillId="0" borderId="3" xfId="0" applyFont="1" applyBorder="1" applyAlignment="1">
      <alignment horizontal="justify" vertical="center" wrapText="1"/>
    </xf>
    <xf numFmtId="0" fontId="20"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4" xfId="0" applyFont="1" applyBorder="1" applyAlignment="1">
      <alignment horizontal="left" vertical="center" wrapText="1"/>
    </xf>
    <xf numFmtId="0" fontId="5" fillId="0" borderId="9" xfId="0" applyFont="1" applyBorder="1" applyAlignment="1">
      <alignment horizontal="center"/>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0" fontId="4" fillId="3" borderId="16" xfId="0" applyFont="1" applyFill="1" applyBorder="1" applyAlignment="1">
      <alignment vertical="center" wrapText="1"/>
    </xf>
    <xf numFmtId="0" fontId="4" fillId="3" borderId="15" xfId="0" applyFont="1" applyFill="1" applyBorder="1" applyAlignment="1">
      <alignment vertical="center" wrapText="1"/>
    </xf>
    <xf numFmtId="164" fontId="4" fillId="0" borderId="3" xfId="8" applyFont="1" applyBorder="1" applyAlignment="1">
      <alignment horizontal="left" vertical="center" wrapText="1"/>
    </xf>
    <xf numFmtId="0" fontId="2" fillId="3" borderId="3" xfId="6" applyFont="1" applyFill="1" applyBorder="1" applyAlignment="1">
      <alignment horizontal="left" vertical="top" wrapText="1"/>
    </xf>
    <xf numFmtId="0" fontId="2" fillId="3" borderId="16" xfId="6" applyFont="1" applyFill="1" applyBorder="1" applyAlignment="1">
      <alignment horizontal="left" vertical="center" wrapText="1"/>
    </xf>
    <xf numFmtId="0" fontId="2" fillId="3" borderId="15" xfId="6" applyFont="1" applyFill="1" applyBorder="1" applyAlignment="1">
      <alignment horizontal="left" vertical="center" wrapText="1"/>
    </xf>
    <xf numFmtId="0" fontId="3" fillId="16" borderId="4" xfId="0" applyFont="1" applyFill="1" applyBorder="1" applyAlignment="1">
      <alignment horizontal="center" vertical="center"/>
    </xf>
    <xf numFmtId="0" fontId="3" fillId="16" borderId="6" xfId="0" applyFont="1" applyFill="1" applyBorder="1" applyAlignment="1">
      <alignment horizontal="center" vertical="center"/>
    </xf>
    <xf numFmtId="0" fontId="5" fillId="0" borderId="3" xfId="0" applyFont="1" applyBorder="1" applyAlignment="1">
      <alignment horizontal="center"/>
    </xf>
  </cellXfs>
  <cellStyles count="11">
    <cellStyle name="Comma" xfId="8" builtinId="3"/>
    <cellStyle name="Comma 2" xfId="2"/>
    <cellStyle name="Hyperlink" xfId="4" builtinId="8"/>
    <cellStyle name="NAB FTB1 - Financial Table Body" xfId="6"/>
    <cellStyle name="NAB FTBB1a - Financial Table Body,AB,U" xfId="5"/>
    <cellStyle name="Normal" xfId="0" builtinId="0"/>
    <cellStyle name="Normal 2 3" xfId="3"/>
    <cellStyle name="Percent" xfId="9" builtinId="5"/>
    <cellStyle name="Обычный 15" xfId="1"/>
    <cellStyle name="Обычный 3" xfId="7"/>
    <cellStyle name="Финансовый 2" xfId="10"/>
  </cellStyles>
  <dxfs count="0"/>
  <tableStyles count="0" defaultTableStyle="TableStyleMedium2" defaultPivotStyle="PivotStyleLight16"/>
  <colors>
    <mruColors>
      <color rgb="FF026664"/>
      <color rgb="FFFFC8AF"/>
      <color rgb="FFF7D465"/>
      <color rgb="FF9AC2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549352048301666E-2"/>
          <c:y val="2.8779208765312765E-2"/>
          <c:w val="0.93865064235391626"/>
          <c:h val="0.76309892667111168"/>
        </c:manualLayout>
      </c:layout>
      <c:barChart>
        <c:barDir val="col"/>
        <c:grouping val="stacked"/>
        <c:varyColors val="0"/>
        <c:ser>
          <c:idx val="0"/>
          <c:order val="0"/>
          <c:tx>
            <c:strRef>
              <c:f>'Климатические показатели '!$A$32</c:f>
              <c:strCache>
                <c:ptCount val="1"/>
                <c:pt idx="0">
                  <c:v>Металлургический сегмент, область охвата 1</c:v>
                </c:pt>
              </c:strCache>
            </c:strRef>
          </c:tx>
          <c:spPr>
            <a:solidFill>
              <a:srgbClr val="02666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'Климатические показатели '!$B$31:$D$31</c:f>
              <c:numCache>
                <c:formatCode>General</c:formatCode>
                <c:ptCount val="3"/>
                <c:pt idx="0">
                  <c:v>2018</c:v>
                </c:pt>
                <c:pt idx="1">
                  <c:v>2019</c:v>
                </c:pt>
                <c:pt idx="2">
                  <c:v>2020</c:v>
                </c:pt>
              </c:numCache>
            </c:numRef>
          </c:cat>
          <c:val>
            <c:numRef>
              <c:f>'Климатические показатели '!$B$32:$D$32</c:f>
              <c:numCache>
                <c:formatCode>General</c:formatCode>
                <c:ptCount val="3"/>
                <c:pt idx="0">
                  <c:v>23.9</c:v>
                </c:pt>
                <c:pt idx="1">
                  <c:v>26.1</c:v>
                </c:pt>
                <c:pt idx="2">
                  <c:v>26.8</c:v>
                </c:pt>
              </c:numCache>
            </c:numRef>
          </c:val>
          <c:extLst>
            <c:ext xmlns:c16="http://schemas.microsoft.com/office/drawing/2014/chart" uri="{C3380CC4-5D6E-409C-BE32-E72D297353CC}">
              <c16:uniqueId val="{00000000-FE1E-43FF-A9DB-A17AF9E4C14D}"/>
            </c:ext>
          </c:extLst>
        </c:ser>
        <c:ser>
          <c:idx val="1"/>
          <c:order val="1"/>
          <c:tx>
            <c:strRef>
              <c:f>'Климатические показатели '!$A$33</c:f>
              <c:strCache>
                <c:ptCount val="1"/>
                <c:pt idx="0">
                  <c:v>Металлургический сегмент, область охвата 2</c:v>
                </c:pt>
              </c:strCache>
            </c:strRef>
          </c:tx>
          <c:spPr>
            <a:solidFill>
              <a:srgbClr val="9AC2C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'Климатические показатели '!$B$31:$D$31</c:f>
              <c:numCache>
                <c:formatCode>General</c:formatCode>
                <c:ptCount val="3"/>
                <c:pt idx="0">
                  <c:v>2018</c:v>
                </c:pt>
                <c:pt idx="1">
                  <c:v>2019</c:v>
                </c:pt>
                <c:pt idx="2">
                  <c:v>2020</c:v>
                </c:pt>
              </c:numCache>
            </c:numRef>
          </c:cat>
          <c:val>
            <c:numRef>
              <c:f>'Климатические показатели '!$B$33:$D$33</c:f>
              <c:numCache>
                <c:formatCode>General</c:formatCode>
                <c:ptCount val="3"/>
                <c:pt idx="0">
                  <c:v>2</c:v>
                </c:pt>
                <c:pt idx="1">
                  <c:v>2</c:v>
                </c:pt>
                <c:pt idx="2">
                  <c:v>1.8</c:v>
                </c:pt>
              </c:numCache>
            </c:numRef>
          </c:val>
          <c:extLst>
            <c:ext xmlns:c16="http://schemas.microsoft.com/office/drawing/2014/chart" uri="{C3380CC4-5D6E-409C-BE32-E72D297353CC}">
              <c16:uniqueId val="{00000001-FE1E-43FF-A9DB-A17AF9E4C14D}"/>
            </c:ext>
          </c:extLst>
        </c:ser>
        <c:ser>
          <c:idx val="2"/>
          <c:order val="2"/>
          <c:tx>
            <c:strRef>
              <c:f>'Климатические показатели '!$A$34</c:f>
              <c:strCache>
                <c:ptCount val="1"/>
                <c:pt idx="0">
                  <c:v>Энергетический сегмент, область охвата 1</c:v>
                </c:pt>
              </c:strCache>
            </c:strRef>
          </c:tx>
          <c:spPr>
            <a:solidFill>
              <a:srgbClr val="FF4D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'Климатические показатели '!$B$31:$D$31</c:f>
              <c:numCache>
                <c:formatCode>General</c:formatCode>
                <c:ptCount val="3"/>
                <c:pt idx="0">
                  <c:v>2018</c:v>
                </c:pt>
                <c:pt idx="1">
                  <c:v>2019</c:v>
                </c:pt>
                <c:pt idx="2">
                  <c:v>2020</c:v>
                </c:pt>
              </c:numCache>
            </c:numRef>
          </c:cat>
          <c:val>
            <c:numRef>
              <c:f>'Климатические показатели '!$B$34:$D$34</c:f>
              <c:numCache>
                <c:formatCode>General</c:formatCode>
                <c:ptCount val="3"/>
                <c:pt idx="0">
                  <c:v>23.4</c:v>
                </c:pt>
                <c:pt idx="1">
                  <c:v>22.3</c:v>
                </c:pt>
                <c:pt idx="2">
                  <c:v>21.5</c:v>
                </c:pt>
              </c:numCache>
            </c:numRef>
          </c:val>
          <c:extLst>
            <c:ext xmlns:c16="http://schemas.microsoft.com/office/drawing/2014/chart" uri="{C3380CC4-5D6E-409C-BE32-E72D297353CC}">
              <c16:uniqueId val="{00000002-FE1E-43FF-A9DB-A17AF9E4C14D}"/>
            </c:ext>
          </c:extLst>
        </c:ser>
        <c:ser>
          <c:idx val="3"/>
          <c:order val="3"/>
          <c:tx>
            <c:strRef>
              <c:f>'Климатические показатели '!$A$35</c:f>
              <c:strCache>
                <c:ptCount val="1"/>
                <c:pt idx="0">
                  <c:v>Энергетический сегмент, область охвата 2</c:v>
                </c:pt>
              </c:strCache>
            </c:strRef>
          </c:tx>
          <c:spPr>
            <a:solidFill>
              <a:srgbClr val="FFC8AF"/>
            </a:solidFill>
            <a:ln>
              <a:noFill/>
            </a:ln>
            <a:effectLst/>
          </c:spPr>
          <c:invertIfNegative val="0"/>
          <c:dLbls>
            <c:dLbl>
              <c:idx val="1"/>
              <c:layout>
                <c:manualLayout>
                  <c:x val="0"/>
                  <c:y val="3.37597719753354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1E-43FF-A9DB-A17AF9E4C14D}"/>
                </c:ext>
              </c:extLst>
            </c:dLbl>
            <c:dLbl>
              <c:idx val="2"/>
              <c:layout>
                <c:manualLayout>
                  <c:x val="0"/>
                  <c:y val="3.37597719753354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E1E-43FF-A9DB-A17AF9E4C14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'Климатические показатели '!$B$31:$D$31</c:f>
              <c:numCache>
                <c:formatCode>General</c:formatCode>
                <c:ptCount val="3"/>
                <c:pt idx="0">
                  <c:v>2018</c:v>
                </c:pt>
                <c:pt idx="1">
                  <c:v>2019</c:v>
                </c:pt>
                <c:pt idx="2">
                  <c:v>2020</c:v>
                </c:pt>
              </c:numCache>
            </c:numRef>
          </c:cat>
          <c:val>
            <c:numRef>
              <c:f>'Климатические показатели '!$B$35:$D$35</c:f>
              <c:numCache>
                <c:formatCode>General</c:formatCode>
                <c:ptCount val="3"/>
                <c:pt idx="0">
                  <c:v>0.7</c:v>
                </c:pt>
                <c:pt idx="1">
                  <c:v>0.5</c:v>
                </c:pt>
                <c:pt idx="2">
                  <c:v>0.5</c:v>
                </c:pt>
              </c:numCache>
            </c:numRef>
          </c:val>
          <c:extLst>
            <c:ext xmlns:c16="http://schemas.microsoft.com/office/drawing/2014/chart" uri="{C3380CC4-5D6E-409C-BE32-E72D297353CC}">
              <c16:uniqueId val="{00000005-FE1E-43FF-A9DB-A17AF9E4C14D}"/>
            </c:ext>
          </c:extLst>
        </c:ser>
        <c:dLbls>
          <c:showLegendKey val="0"/>
          <c:showVal val="0"/>
          <c:showCatName val="0"/>
          <c:showSerName val="0"/>
          <c:showPercent val="0"/>
          <c:showBubbleSize val="0"/>
        </c:dLbls>
        <c:gapWidth val="150"/>
        <c:overlap val="100"/>
        <c:axId val="1017646160"/>
        <c:axId val="1005267504"/>
      </c:barChart>
      <c:lineChart>
        <c:grouping val="standard"/>
        <c:varyColors val="0"/>
        <c:ser>
          <c:idx val="4"/>
          <c:order val="4"/>
          <c:tx>
            <c:strRef>
              <c:f>'Климатические показатели '!$A$36</c:f>
              <c:strCache>
                <c:ptCount val="1"/>
                <c:pt idx="0">
                  <c:v>Оба сегмента, область охвата 1 и 2</c:v>
                </c:pt>
              </c:strCache>
            </c:strRef>
          </c:tx>
          <c:spPr>
            <a:ln w="28575" cap="rnd">
              <a:solidFill>
                <a:schemeClr val="bg1">
                  <a:lumMod val="50000"/>
                </a:schemeClr>
              </a:solidFill>
              <a:round/>
            </a:ln>
            <a:effectLst/>
          </c:spPr>
          <c:marker>
            <c:symbol val="none"/>
          </c:marker>
          <c:dLbls>
            <c:dLbl>
              <c:idx val="0"/>
              <c:layout>
                <c:manualLayout>
                  <c:x val="-2.456140350877193E-2"/>
                  <c:y val="-6.2262206579137877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E1E-43FF-A9DB-A17AF9E4C14D}"/>
                </c:ext>
              </c:extLst>
            </c:dLbl>
            <c:dLbl>
              <c:idx val="1"/>
              <c:layout>
                <c:manualLayout>
                  <c:x val="-2.8242517609181932E-2"/>
                  <c:y val="-6.3396811123760888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E1E-43FF-A9DB-A17AF9E4C14D}"/>
                </c:ext>
              </c:extLst>
            </c:dLbl>
            <c:dLbl>
              <c:idx val="2"/>
              <c:layout>
                <c:manualLayout>
                  <c:x val="-2.8298057084924111E-2"/>
                  <c:y val="-6.3299572453753936E-2"/>
                </c:manualLayout>
              </c:layout>
              <c:tx>
                <c:rich>
                  <a:bodyPr/>
                  <a:lstStyle/>
                  <a:p>
                    <a:fld id="{1A7A19E4-D51D-406F-B1F5-5F53D34EB110}" type="VALUE">
                      <a:rPr lang="en-US" sz="1200"/>
                      <a:pPr/>
                      <a:t>[VALUE]</a:t>
                    </a:fld>
                    <a:endParaRPr lang="ru-RU"/>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FE1E-43FF-A9DB-A17AF9E4C14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'Климатические показатели '!$B$31:$D$31</c:f>
              <c:numCache>
                <c:formatCode>General</c:formatCode>
                <c:ptCount val="3"/>
                <c:pt idx="0">
                  <c:v>2018</c:v>
                </c:pt>
                <c:pt idx="1">
                  <c:v>2019</c:v>
                </c:pt>
                <c:pt idx="2">
                  <c:v>2020</c:v>
                </c:pt>
              </c:numCache>
            </c:numRef>
          </c:cat>
          <c:val>
            <c:numRef>
              <c:f>'Климатические показатели '!$B$36:$D$36</c:f>
              <c:numCache>
                <c:formatCode>General</c:formatCode>
                <c:ptCount val="3"/>
                <c:pt idx="0">
                  <c:v>50</c:v>
                </c:pt>
                <c:pt idx="1">
                  <c:v>50.900000000000006</c:v>
                </c:pt>
                <c:pt idx="2">
                  <c:v>50.6</c:v>
                </c:pt>
              </c:numCache>
            </c:numRef>
          </c:val>
          <c:smooth val="0"/>
          <c:extLst>
            <c:ext xmlns:c16="http://schemas.microsoft.com/office/drawing/2014/chart" uri="{C3380CC4-5D6E-409C-BE32-E72D297353CC}">
              <c16:uniqueId val="{00000009-FE1E-43FF-A9DB-A17AF9E4C14D}"/>
            </c:ext>
          </c:extLst>
        </c:ser>
        <c:dLbls>
          <c:showLegendKey val="0"/>
          <c:showVal val="0"/>
          <c:showCatName val="0"/>
          <c:showSerName val="0"/>
          <c:showPercent val="0"/>
          <c:showBubbleSize val="0"/>
        </c:dLbls>
        <c:marker val="1"/>
        <c:smooth val="0"/>
        <c:axId val="1017646160"/>
        <c:axId val="1005267504"/>
      </c:lineChart>
      <c:catAx>
        <c:axId val="1017646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05267504"/>
        <c:crosses val="autoZero"/>
        <c:auto val="1"/>
        <c:lblAlgn val="ctr"/>
        <c:lblOffset val="100"/>
        <c:noMultiLvlLbl val="0"/>
      </c:catAx>
      <c:valAx>
        <c:axId val="100526750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17646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7.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image" Target="../media/image16.jpeg"/><Relationship Id="rId7" Type="http://schemas.openxmlformats.org/officeDocument/2006/relationships/image" Target="../media/image20.jpeg"/><Relationship Id="rId2" Type="http://schemas.openxmlformats.org/officeDocument/2006/relationships/image" Target="../media/image15.jpeg"/><Relationship Id="rId1" Type="http://schemas.openxmlformats.org/officeDocument/2006/relationships/image" Target="../media/image14.png"/><Relationship Id="rId6" Type="http://schemas.openxmlformats.org/officeDocument/2006/relationships/image" Target="../media/image19.jpeg"/><Relationship Id="rId5" Type="http://schemas.openxmlformats.org/officeDocument/2006/relationships/image" Target="../media/image18.jpeg"/><Relationship Id="rId4" Type="http://schemas.openxmlformats.org/officeDocument/2006/relationships/image" Target="../media/image17.jpeg"/><Relationship Id="rId9" Type="http://schemas.openxmlformats.org/officeDocument/2006/relationships/image" Target="../media/image2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2.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232836</xdr:colOff>
      <xdr:row>1</xdr:row>
      <xdr:rowOff>74083</xdr:rowOff>
    </xdr:from>
    <xdr:to>
      <xdr:col>1</xdr:col>
      <xdr:colOff>539753</xdr:colOff>
      <xdr:row>4</xdr:row>
      <xdr:rowOff>86783</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2836" y="254000"/>
          <a:ext cx="92075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21167</xdr:colOff>
      <xdr:row>13</xdr:row>
      <xdr:rowOff>148166</xdr:rowOff>
    </xdr:from>
    <xdr:to>
      <xdr:col>9</xdr:col>
      <xdr:colOff>508000</xdr:colOff>
      <xdr:row>22</xdr:row>
      <xdr:rowOff>95250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476500" y="2487083"/>
          <a:ext cx="3556000" cy="1566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ru-RU" sz="1600" b="1" i="0" u="none" strike="noStrike" baseline="0">
              <a:solidFill>
                <a:schemeClr val="bg1"/>
              </a:solidFill>
              <a:latin typeface="Arial" panose="020B0604020202020204" pitchFamily="34" charset="0"/>
              <a:ea typeface="+mn-ea"/>
              <a:cs typeface="Arial" panose="020B0604020202020204" pitchFamily="34" charset="0"/>
            </a:rPr>
            <a:t>Справочник по устойчивому развитию </a:t>
          </a:r>
          <a:r>
            <a:rPr lang="en-GB" sz="1600" b="1" i="0" u="none" strike="noStrike" baseline="0">
              <a:solidFill>
                <a:schemeClr val="bg1"/>
              </a:solidFill>
              <a:latin typeface="Arial" panose="020B0604020202020204" pitchFamily="34" charset="0"/>
              <a:ea typeface="+mn-ea"/>
              <a:cs typeface="Arial" panose="020B0604020202020204" pitchFamily="34" charset="0"/>
            </a:rPr>
            <a:t>En+ Group </a:t>
          </a:r>
          <a:endParaRPr lang="en-GB" sz="1100" b="0" i="0" u="none" strike="noStrike" baseline="0">
            <a:solidFill>
              <a:schemeClr val="bg1"/>
            </a:solidFill>
            <a:latin typeface="Arial" panose="020B0604020202020204" pitchFamily="34" charset="0"/>
            <a:ea typeface="+mn-ea"/>
            <a:cs typeface="Arial" panose="020B0604020202020204" pitchFamily="34" charset="0"/>
          </a:endParaRPr>
        </a:p>
        <a:p>
          <a:pPr algn="r"/>
          <a:r>
            <a:rPr lang="ru-RU" sz="1250" b="0" i="0" u="none" strike="noStrike" baseline="0">
              <a:solidFill>
                <a:schemeClr val="bg1"/>
              </a:solidFill>
              <a:latin typeface="Arial" panose="020B0604020202020204" pitchFamily="34" charset="0"/>
              <a:ea typeface="+mn-ea"/>
              <a:cs typeface="Arial" panose="020B0604020202020204" pitchFamily="34" charset="0"/>
            </a:rPr>
            <a:t>Справочная информация обобщает основные показатели нашей деятельности в области </a:t>
          </a:r>
          <a:r>
            <a:rPr lang="en-US" sz="1250" b="0" i="0" u="none" strike="noStrike" baseline="0">
              <a:solidFill>
                <a:schemeClr val="bg1"/>
              </a:solidFill>
              <a:latin typeface="Arial" panose="020B0604020202020204" pitchFamily="34" charset="0"/>
              <a:ea typeface="+mn-ea"/>
              <a:cs typeface="Arial" panose="020B0604020202020204" pitchFamily="34" charset="0"/>
            </a:rPr>
            <a:t>ESG </a:t>
          </a:r>
          <a:r>
            <a:rPr lang="ru-RU" sz="1250" b="0" i="0" u="none" strike="noStrike" baseline="0">
              <a:solidFill>
                <a:schemeClr val="bg1"/>
              </a:solidFill>
              <a:latin typeface="Arial" panose="020B0604020202020204" pitchFamily="34" charset="0"/>
              <a:ea typeface="+mn-ea"/>
              <a:cs typeface="Arial" panose="020B0604020202020204" pitchFamily="34" charset="0"/>
            </a:rPr>
            <a:t>за 2020 год</a:t>
          </a:r>
          <a:r>
            <a:rPr lang="en-GB" sz="1250" b="0" i="0" u="none" strike="noStrike" baseline="0">
              <a:solidFill>
                <a:schemeClr val="bg1"/>
              </a:solidFill>
              <a:latin typeface="Arial" panose="020B0604020202020204" pitchFamily="34" charset="0"/>
              <a:ea typeface="+mn-ea"/>
              <a:cs typeface="Arial" panose="020B0604020202020204" pitchFamily="34" charset="0"/>
            </a:rPr>
            <a:t>. </a:t>
          </a:r>
          <a:endParaRPr lang="en-GB" sz="1100" b="1" i="0" u="none" strike="noStrike" baseline="0">
            <a:solidFill>
              <a:schemeClr val="bg1"/>
            </a:solidFill>
            <a:latin typeface="+mn-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1113366</xdr:colOff>
      <xdr:row>5</xdr:row>
      <xdr:rowOff>0</xdr:rowOff>
    </xdr:to>
    <xdr:pic>
      <xdr:nvPicPr>
        <xdr:cNvPr id="2" name="Picture 1">
          <a:extLst>
            <a:ext uri="{FF2B5EF4-FFF2-40B4-BE49-F238E27FC236}">
              <a16:creationId xmlns:a16="http://schemas.microsoft.com/office/drawing/2014/main" id="{290799E9-78C6-4A77-A6D0-D09FDD3339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9216"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1113366</xdr:colOff>
      <xdr:row>5</xdr:row>
      <xdr:rowOff>0</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4983"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1113366</xdr:colOff>
      <xdr:row>5</xdr:row>
      <xdr:rowOff>0</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9216"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1113366</xdr:colOff>
      <xdr:row>5</xdr:row>
      <xdr:rowOff>0</xdr:rowOff>
    </xdr:to>
    <xdr:pic>
      <xdr:nvPicPr>
        <xdr:cNvPr id="2" name="Picture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55600"/>
          <a:ext cx="929216"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38</xdr:row>
      <xdr:rowOff>68036</xdr:rowOff>
    </xdr:from>
    <xdr:to>
      <xdr:col>6</xdr:col>
      <xdr:colOff>40822</xdr:colOff>
      <xdr:row>57</xdr:row>
      <xdr:rowOff>68035</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1</xdr:col>
      <xdr:colOff>694266</xdr:colOff>
      <xdr:row>5</xdr:row>
      <xdr:rowOff>57150</xdr:rowOff>
    </xdr:to>
    <xdr:pic>
      <xdr:nvPicPr>
        <xdr:cNvPr id="2" name="Picture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55600"/>
          <a:ext cx="929216"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1113366</xdr:colOff>
      <xdr:row>5</xdr:row>
      <xdr:rowOff>0</xdr:rowOff>
    </xdr:to>
    <xdr:pic>
      <xdr:nvPicPr>
        <xdr:cNvPr id="2" name="Picture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55600"/>
          <a:ext cx="929216"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0</xdr:rowOff>
    </xdr:from>
    <xdr:to>
      <xdr:col>3</xdr:col>
      <xdr:colOff>392913</xdr:colOff>
      <xdr:row>51</xdr:row>
      <xdr:rowOff>129459</xdr:rowOff>
    </xdr:to>
    <xdr:pic>
      <xdr:nvPicPr>
        <xdr:cNvPr id="4" name="Picture 3">
          <a:extLst>
            <a:ext uri="{FF2B5EF4-FFF2-40B4-BE49-F238E27FC236}">
              <a16:creationId xmlns:a16="http://schemas.microsoft.com/office/drawing/2014/main" id="{93A1CC64-CF10-4DA5-A7CD-644CDED6EDA1}"/>
            </a:ext>
          </a:extLst>
        </xdr:cNvPr>
        <xdr:cNvPicPr>
          <a:picLocks noChangeAspect="1"/>
        </xdr:cNvPicPr>
      </xdr:nvPicPr>
      <xdr:blipFill>
        <a:blip xmlns:r="http://schemas.openxmlformats.org/officeDocument/2006/relationships" r:embed="rId2"/>
        <a:stretch>
          <a:fillRect/>
        </a:stretch>
      </xdr:blipFill>
      <xdr:spPr>
        <a:xfrm>
          <a:off x="0" y="10900833"/>
          <a:ext cx="4877223" cy="231668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1129876</xdr:colOff>
      <xdr:row>5</xdr:row>
      <xdr:rowOff>0</xdr:rowOff>
    </xdr:to>
    <xdr:pic>
      <xdr:nvPicPr>
        <xdr:cNvPr id="2" name="Picture 1">
          <a:extLst>
            <a:ext uri="{FF2B5EF4-FFF2-40B4-BE49-F238E27FC236}">
              <a16:creationId xmlns:a16="http://schemas.microsoft.com/office/drawing/2014/main" id="{300423C2-02D2-4A1B-B1C9-58A91B6413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45726"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1114636</xdr:colOff>
      <xdr:row>5</xdr:row>
      <xdr:rowOff>0</xdr:rowOff>
    </xdr:to>
    <xdr:pic>
      <xdr:nvPicPr>
        <xdr:cNvPr id="2" name="Picture 1">
          <a:extLst>
            <a:ext uri="{FF2B5EF4-FFF2-40B4-BE49-F238E27FC236}">
              <a16:creationId xmlns:a16="http://schemas.microsoft.com/office/drawing/2014/main" id="{BE68CAC6-F8BC-43CA-BCB3-B0803E9370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55600"/>
          <a:ext cx="930486"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1128606</xdr:colOff>
      <xdr:row>5</xdr:row>
      <xdr:rowOff>0</xdr:rowOff>
    </xdr:to>
    <xdr:pic>
      <xdr:nvPicPr>
        <xdr:cNvPr id="2" name="Picture 1">
          <a:extLst>
            <a:ext uri="{FF2B5EF4-FFF2-40B4-BE49-F238E27FC236}">
              <a16:creationId xmlns:a16="http://schemas.microsoft.com/office/drawing/2014/main" id="{E5786498-A86D-42A9-93A5-7E3F7EB68B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44456"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1126489</xdr:colOff>
      <xdr:row>5</xdr:row>
      <xdr:rowOff>0</xdr:rowOff>
    </xdr:to>
    <xdr:pic>
      <xdr:nvPicPr>
        <xdr:cNvPr id="2" name="Picture 1">
          <a:extLst>
            <a:ext uri="{FF2B5EF4-FFF2-40B4-BE49-F238E27FC236}">
              <a16:creationId xmlns:a16="http://schemas.microsoft.com/office/drawing/2014/main" id="{4059A9BF-B271-46D0-8B5A-642A38A15F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42339"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1104900</xdr:colOff>
      <xdr:row>5</xdr:row>
      <xdr:rowOff>0</xdr:rowOff>
    </xdr:to>
    <xdr:pic>
      <xdr:nvPicPr>
        <xdr:cNvPr id="2" name="Picture 1">
          <a:extLst>
            <a:ext uri="{FF2B5EF4-FFF2-40B4-BE49-F238E27FC236}">
              <a16:creationId xmlns:a16="http://schemas.microsoft.com/office/drawing/2014/main" id="{13B13287-036B-42B6-A7C3-7494FCF347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075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1113366</xdr:colOff>
      <xdr:row>5</xdr:row>
      <xdr:rowOff>0</xdr:rowOff>
    </xdr:to>
    <xdr:pic>
      <xdr:nvPicPr>
        <xdr:cNvPr id="2" name="Picture 1">
          <a:extLst>
            <a:ext uri="{FF2B5EF4-FFF2-40B4-BE49-F238E27FC236}">
              <a16:creationId xmlns:a16="http://schemas.microsoft.com/office/drawing/2014/main" id="{E32C97EC-0CE8-4B18-9AE6-65BE14123C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9216"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oneCellAnchor>
    <xdr:from>
      <xdr:col>0</xdr:col>
      <xdr:colOff>184150</xdr:colOff>
      <xdr:row>2</xdr:row>
      <xdr:rowOff>0</xdr:rowOff>
    </xdr:from>
    <xdr:ext cx="929216" cy="571500"/>
    <xdr:pic>
      <xdr:nvPicPr>
        <xdr:cNvPr id="2" name="Picture 1">
          <a:extLst>
            <a:ext uri="{FF2B5EF4-FFF2-40B4-BE49-F238E27FC236}">
              <a16:creationId xmlns:a16="http://schemas.microsoft.com/office/drawing/2014/main" id="{A2C06F1B-2681-45C5-A364-604749B3F9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81000"/>
          <a:ext cx="929216" cy="571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1113366</xdr:colOff>
      <xdr:row>3</xdr:row>
      <xdr:rowOff>359833</xdr:rowOff>
    </xdr:to>
    <xdr:pic>
      <xdr:nvPicPr>
        <xdr:cNvPr id="2" name="Picture 1">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9216" cy="543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1113366</xdr:colOff>
      <xdr:row>5</xdr:row>
      <xdr:rowOff>0</xdr:rowOff>
    </xdr:to>
    <xdr:pic>
      <xdr:nvPicPr>
        <xdr:cNvPr id="2" name="Picture 1">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2857"/>
          <a:ext cx="929216" cy="544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1117599</xdr:colOff>
      <xdr:row>5</xdr:row>
      <xdr:rowOff>0</xdr:rowOff>
    </xdr:to>
    <xdr:pic>
      <xdr:nvPicPr>
        <xdr:cNvPr id="2" name="Picture 1">
          <a:extLst>
            <a:ext uri="{FF2B5EF4-FFF2-40B4-BE49-F238E27FC236}">
              <a16:creationId xmlns:a16="http://schemas.microsoft.com/office/drawing/2014/main" id="{79DC7AAE-AFEE-45A3-B2BE-0BAA9EDEB5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33449"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184150</xdr:colOff>
      <xdr:row>2</xdr:row>
      <xdr:rowOff>0</xdr:rowOff>
    </xdr:from>
    <xdr:to>
      <xdr:col>0</xdr:col>
      <xdr:colOff>1117599</xdr:colOff>
      <xdr:row>5</xdr:row>
      <xdr:rowOff>0</xdr:rowOff>
    </xdr:to>
    <xdr:pic>
      <xdr:nvPicPr>
        <xdr:cNvPr id="3" name="Picture 2">
          <a:extLst>
            <a:ext uri="{FF2B5EF4-FFF2-40B4-BE49-F238E27FC236}">
              <a16:creationId xmlns:a16="http://schemas.microsoft.com/office/drawing/2014/main" id="{0500C231-DE57-4263-A238-43060906D1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33449"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1117599</xdr:colOff>
      <xdr:row>5</xdr:row>
      <xdr:rowOff>0</xdr:rowOff>
    </xdr:to>
    <xdr:pic>
      <xdr:nvPicPr>
        <xdr:cNvPr id="2" name="Picture 1">
          <a:extLst>
            <a:ext uri="{FF2B5EF4-FFF2-40B4-BE49-F238E27FC236}">
              <a16:creationId xmlns:a16="http://schemas.microsoft.com/office/drawing/2014/main" id="{2E2C3A50-CFEE-4E8C-81B1-752A6CED63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33449"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184150</xdr:colOff>
      <xdr:row>2</xdr:row>
      <xdr:rowOff>0</xdr:rowOff>
    </xdr:from>
    <xdr:to>
      <xdr:col>0</xdr:col>
      <xdr:colOff>1117599</xdr:colOff>
      <xdr:row>5</xdr:row>
      <xdr:rowOff>0</xdr:rowOff>
    </xdr:to>
    <xdr:pic>
      <xdr:nvPicPr>
        <xdr:cNvPr id="3" name="Picture 2">
          <a:extLst>
            <a:ext uri="{FF2B5EF4-FFF2-40B4-BE49-F238E27FC236}">
              <a16:creationId xmlns:a16="http://schemas.microsoft.com/office/drawing/2014/main" id="{47248D5B-9281-4DAC-9504-3F9F613C31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33449"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1117599</xdr:colOff>
      <xdr:row>5</xdr:row>
      <xdr:rowOff>56874</xdr:rowOff>
    </xdr:to>
    <xdr:pic>
      <xdr:nvPicPr>
        <xdr:cNvPr id="2" name="Picture 1">
          <a:extLst>
            <a:ext uri="{FF2B5EF4-FFF2-40B4-BE49-F238E27FC236}">
              <a16:creationId xmlns:a16="http://schemas.microsoft.com/office/drawing/2014/main" id="{4BCE42F9-ACB9-4162-9DA6-CEF6D98B98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17500"/>
          <a:ext cx="933449" cy="558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1121832</xdr:colOff>
      <xdr:row>5</xdr:row>
      <xdr:rowOff>0</xdr:rowOff>
    </xdr:to>
    <xdr:pic>
      <xdr:nvPicPr>
        <xdr:cNvPr id="2" name="Picture 1">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33449"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333375</xdr:colOff>
      <xdr:row>9</xdr:row>
      <xdr:rowOff>105834</xdr:rowOff>
    </xdr:from>
    <xdr:to>
      <xdr:col>0</xdr:col>
      <xdr:colOff>1180040</xdr:colOff>
      <xdr:row>10</xdr:row>
      <xdr:rowOff>772582</xdr:rowOff>
    </xdr:to>
    <xdr:pic>
      <xdr:nvPicPr>
        <xdr:cNvPr id="4" name="Picture 3">
          <a:extLst>
            <a:ext uri="{FF2B5EF4-FFF2-40B4-BE49-F238E27FC236}">
              <a16:creationId xmlns:a16="http://schemas.microsoft.com/office/drawing/2014/main" id="{00000000-0008-0000-1A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333375" y="1979084"/>
          <a:ext cx="846665" cy="846665"/>
        </a:xfrm>
        <a:prstGeom prst="rect">
          <a:avLst/>
        </a:prstGeom>
        <a:noFill/>
      </xdr:spPr>
    </xdr:pic>
    <xdr:clientData/>
  </xdr:twoCellAnchor>
  <xdr:twoCellAnchor editAs="oneCell">
    <xdr:from>
      <xdr:col>0</xdr:col>
      <xdr:colOff>337608</xdr:colOff>
      <xdr:row>12</xdr:row>
      <xdr:rowOff>169333</xdr:rowOff>
    </xdr:from>
    <xdr:to>
      <xdr:col>0</xdr:col>
      <xdr:colOff>1173691</xdr:colOff>
      <xdr:row>13</xdr:row>
      <xdr:rowOff>825500</xdr:rowOff>
    </xdr:to>
    <xdr:pic>
      <xdr:nvPicPr>
        <xdr:cNvPr id="5" name="Picture 4">
          <a:extLst>
            <a:ext uri="{FF2B5EF4-FFF2-40B4-BE49-F238E27FC236}">
              <a16:creationId xmlns:a16="http://schemas.microsoft.com/office/drawing/2014/main" id="{00000000-0008-0000-1A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337608" y="4667250"/>
          <a:ext cx="836083" cy="836083"/>
        </a:xfrm>
        <a:prstGeom prst="rect">
          <a:avLst/>
        </a:prstGeom>
        <a:noFill/>
      </xdr:spPr>
    </xdr:pic>
    <xdr:clientData/>
  </xdr:twoCellAnchor>
  <xdr:twoCellAnchor editAs="oneCell">
    <xdr:from>
      <xdr:col>0</xdr:col>
      <xdr:colOff>260775</xdr:colOff>
      <xdr:row>15</xdr:row>
      <xdr:rowOff>222251</xdr:rowOff>
    </xdr:from>
    <xdr:to>
      <xdr:col>0</xdr:col>
      <xdr:colOff>1128607</xdr:colOff>
      <xdr:row>16</xdr:row>
      <xdr:rowOff>857250</xdr:rowOff>
    </xdr:to>
    <xdr:pic>
      <xdr:nvPicPr>
        <xdr:cNvPr id="6" name="Picture 5">
          <a:extLst>
            <a:ext uri="{FF2B5EF4-FFF2-40B4-BE49-F238E27FC236}">
              <a16:creationId xmlns:a16="http://schemas.microsoft.com/office/drawing/2014/main" id="{00000000-0008-0000-1A00-000006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260775" y="7196668"/>
          <a:ext cx="867832" cy="867832"/>
        </a:xfrm>
        <a:prstGeom prst="rect">
          <a:avLst/>
        </a:prstGeom>
        <a:noFill/>
      </xdr:spPr>
    </xdr:pic>
    <xdr:clientData/>
  </xdr:twoCellAnchor>
  <xdr:twoCellAnchor editAs="oneCell">
    <xdr:from>
      <xdr:col>0</xdr:col>
      <xdr:colOff>301624</xdr:colOff>
      <xdr:row>18</xdr:row>
      <xdr:rowOff>150283</xdr:rowOff>
    </xdr:from>
    <xdr:to>
      <xdr:col>0</xdr:col>
      <xdr:colOff>1146174</xdr:colOff>
      <xdr:row>19</xdr:row>
      <xdr:rowOff>772583</xdr:rowOff>
    </xdr:to>
    <xdr:pic>
      <xdr:nvPicPr>
        <xdr:cNvPr id="7" name="Picture 6">
          <a:extLst>
            <a:ext uri="{FF2B5EF4-FFF2-40B4-BE49-F238E27FC236}">
              <a16:creationId xmlns:a16="http://schemas.microsoft.com/office/drawing/2014/main" id="{00000000-0008-0000-1A00-000007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bwMode="auto">
        <a:xfrm>
          <a:off x="301624" y="10394950"/>
          <a:ext cx="844550" cy="844550"/>
        </a:xfrm>
        <a:prstGeom prst="rect">
          <a:avLst/>
        </a:prstGeom>
        <a:noFill/>
      </xdr:spPr>
    </xdr:pic>
    <xdr:clientData/>
  </xdr:twoCellAnchor>
  <xdr:twoCellAnchor editAs="oneCell">
    <xdr:from>
      <xdr:col>0</xdr:col>
      <xdr:colOff>246591</xdr:colOff>
      <xdr:row>21</xdr:row>
      <xdr:rowOff>0</xdr:rowOff>
    </xdr:from>
    <xdr:to>
      <xdr:col>0</xdr:col>
      <xdr:colOff>1112308</xdr:colOff>
      <xdr:row>22</xdr:row>
      <xdr:rowOff>685801</xdr:rowOff>
    </xdr:to>
    <xdr:pic>
      <xdr:nvPicPr>
        <xdr:cNvPr id="8" name="Picture 7">
          <a:extLst>
            <a:ext uri="{FF2B5EF4-FFF2-40B4-BE49-F238E27FC236}">
              <a16:creationId xmlns:a16="http://schemas.microsoft.com/office/drawing/2014/main" id="{00000000-0008-0000-1A00-000008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bwMode="auto">
        <a:xfrm>
          <a:off x="246591" y="12689417"/>
          <a:ext cx="865717" cy="865717"/>
        </a:xfrm>
        <a:prstGeom prst="rect">
          <a:avLst/>
        </a:prstGeom>
        <a:noFill/>
      </xdr:spPr>
    </xdr:pic>
    <xdr:clientData/>
  </xdr:twoCellAnchor>
  <xdr:twoCellAnchor editAs="oneCell">
    <xdr:from>
      <xdr:col>0</xdr:col>
      <xdr:colOff>233892</xdr:colOff>
      <xdr:row>25</xdr:row>
      <xdr:rowOff>86783</xdr:rowOff>
    </xdr:from>
    <xdr:to>
      <xdr:col>0</xdr:col>
      <xdr:colOff>1137708</xdr:colOff>
      <xdr:row>25</xdr:row>
      <xdr:rowOff>990599</xdr:rowOff>
    </xdr:to>
    <xdr:pic>
      <xdr:nvPicPr>
        <xdr:cNvPr id="9" name="Picture 8">
          <a:extLst>
            <a:ext uri="{FF2B5EF4-FFF2-40B4-BE49-F238E27FC236}">
              <a16:creationId xmlns:a16="http://schemas.microsoft.com/office/drawing/2014/main" id="{00000000-0008-0000-1A00-00000900000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bwMode="auto">
        <a:xfrm>
          <a:off x="233892" y="15220950"/>
          <a:ext cx="903816" cy="903816"/>
        </a:xfrm>
        <a:prstGeom prst="rect">
          <a:avLst/>
        </a:prstGeom>
        <a:noFill/>
      </xdr:spPr>
    </xdr:pic>
    <xdr:clientData/>
  </xdr:twoCellAnchor>
  <xdr:twoCellAnchor editAs="oneCell">
    <xdr:from>
      <xdr:col>0</xdr:col>
      <xdr:colOff>323850</xdr:colOff>
      <xdr:row>28</xdr:row>
      <xdr:rowOff>50799</xdr:rowOff>
    </xdr:from>
    <xdr:to>
      <xdr:col>0</xdr:col>
      <xdr:colOff>1166283</xdr:colOff>
      <xdr:row>28</xdr:row>
      <xdr:rowOff>893232</xdr:rowOff>
    </xdr:to>
    <xdr:pic>
      <xdr:nvPicPr>
        <xdr:cNvPr id="10" name="Picture 9">
          <a:extLst>
            <a:ext uri="{FF2B5EF4-FFF2-40B4-BE49-F238E27FC236}">
              <a16:creationId xmlns:a16="http://schemas.microsoft.com/office/drawing/2014/main" id="{00000000-0008-0000-1A00-00000A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bwMode="auto">
        <a:xfrm>
          <a:off x="323850" y="18423466"/>
          <a:ext cx="842433" cy="842433"/>
        </a:xfrm>
        <a:prstGeom prst="rect">
          <a:avLst/>
        </a:prstGeom>
        <a:noFill/>
      </xdr:spPr>
    </xdr:pic>
    <xdr:clientData/>
  </xdr:twoCellAnchor>
  <xdr:twoCellAnchor editAs="oneCell">
    <xdr:from>
      <xdr:col>0</xdr:col>
      <xdr:colOff>166159</xdr:colOff>
      <xdr:row>30</xdr:row>
      <xdr:rowOff>152400</xdr:rowOff>
    </xdr:from>
    <xdr:to>
      <xdr:col>0</xdr:col>
      <xdr:colOff>1069975</xdr:colOff>
      <xdr:row>31</xdr:row>
      <xdr:rowOff>876299</xdr:rowOff>
    </xdr:to>
    <xdr:pic>
      <xdr:nvPicPr>
        <xdr:cNvPr id="11" name="Picture 10">
          <a:extLst>
            <a:ext uri="{FF2B5EF4-FFF2-40B4-BE49-F238E27FC236}">
              <a16:creationId xmlns:a16="http://schemas.microsoft.com/office/drawing/2014/main" id="{00000000-0008-0000-1A00-00000B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bwMode="auto">
        <a:xfrm>
          <a:off x="166159" y="20567650"/>
          <a:ext cx="903816" cy="903816"/>
        </a:xfrm>
        <a:prstGeom prst="rect">
          <a:avLst/>
        </a:prstGeom>
        <a:noFill/>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1121832</xdr:colOff>
      <xdr:row>5</xdr:row>
      <xdr:rowOff>0</xdr:rowOff>
    </xdr:to>
    <xdr:pic>
      <xdr:nvPicPr>
        <xdr:cNvPr id="2" name="Picture 1">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37682"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1104900</xdr:colOff>
      <xdr:row>5</xdr:row>
      <xdr:rowOff>0</xdr:rowOff>
    </xdr:to>
    <xdr:pic>
      <xdr:nvPicPr>
        <xdr:cNvPr id="2" name="Picture 1">
          <a:extLst>
            <a:ext uri="{FF2B5EF4-FFF2-40B4-BE49-F238E27FC236}">
              <a16:creationId xmlns:a16="http://schemas.microsoft.com/office/drawing/2014/main" id="{2AA7BA3B-9531-45DE-8185-3282558A3C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075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1109133</xdr:colOff>
      <xdr:row>5</xdr:row>
      <xdr:rowOff>0</xdr:rowOff>
    </xdr:to>
    <xdr:pic>
      <xdr:nvPicPr>
        <xdr:cNvPr id="2" name="Picture 1">
          <a:extLst>
            <a:ext uri="{FF2B5EF4-FFF2-40B4-BE49-F238E27FC236}">
              <a16:creationId xmlns:a16="http://schemas.microsoft.com/office/drawing/2014/main" id="{19CDE1BF-E3D9-4CC7-A41C-56CA22AE90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4983"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1109133</xdr:colOff>
      <xdr:row>5</xdr:row>
      <xdr:rowOff>0</xdr:rowOff>
    </xdr:to>
    <xdr:pic>
      <xdr:nvPicPr>
        <xdr:cNvPr id="2" name="Picture 1">
          <a:extLst>
            <a:ext uri="{FF2B5EF4-FFF2-40B4-BE49-F238E27FC236}">
              <a16:creationId xmlns:a16="http://schemas.microsoft.com/office/drawing/2014/main" id="{CE57F622-B9C1-43E3-9523-92ED3A326F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4983"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1109133</xdr:colOff>
      <xdr:row>5</xdr:row>
      <xdr:rowOff>0</xdr:rowOff>
    </xdr:to>
    <xdr:pic>
      <xdr:nvPicPr>
        <xdr:cNvPr id="2" name="Picture 1">
          <a:extLst>
            <a:ext uri="{FF2B5EF4-FFF2-40B4-BE49-F238E27FC236}">
              <a16:creationId xmlns:a16="http://schemas.microsoft.com/office/drawing/2014/main" id="{F60F175F-47EA-4016-A2CE-03033EEE27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4983"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1113366</xdr:colOff>
      <xdr:row>5</xdr:row>
      <xdr:rowOff>0</xdr:rowOff>
    </xdr:to>
    <xdr:pic>
      <xdr:nvPicPr>
        <xdr:cNvPr id="2" name="Picture 1">
          <a:extLst>
            <a:ext uri="{FF2B5EF4-FFF2-40B4-BE49-F238E27FC236}">
              <a16:creationId xmlns:a16="http://schemas.microsoft.com/office/drawing/2014/main" id="{CF6AEA24-D53D-41EA-A0DF-B032AED97E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9216"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1113366</xdr:colOff>
      <xdr:row>5</xdr:row>
      <xdr:rowOff>0</xdr:rowOff>
    </xdr:to>
    <xdr:pic>
      <xdr:nvPicPr>
        <xdr:cNvPr id="2" name="Picture 1">
          <a:extLst>
            <a:ext uri="{FF2B5EF4-FFF2-40B4-BE49-F238E27FC236}">
              <a16:creationId xmlns:a16="http://schemas.microsoft.com/office/drawing/2014/main" id="{90895A85-628C-4994-88B3-47BA48A363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9216"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1109133</xdr:colOff>
      <xdr:row>5</xdr:row>
      <xdr:rowOff>0</xdr:rowOff>
    </xdr:to>
    <xdr:pic>
      <xdr:nvPicPr>
        <xdr:cNvPr id="2" name="Picture 1">
          <a:extLst>
            <a:ext uri="{FF2B5EF4-FFF2-40B4-BE49-F238E27FC236}">
              <a16:creationId xmlns:a16="http://schemas.microsoft.com/office/drawing/2014/main" id="{E9E0B9FF-D10A-43BF-B47A-94670BCB02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4983"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xdr:row>
      <xdr:rowOff>31749</xdr:rowOff>
    </xdr:from>
    <xdr:to>
      <xdr:col>1</xdr:col>
      <xdr:colOff>560917</xdr:colOff>
      <xdr:row>38</xdr:row>
      <xdr:rowOff>37370</xdr:rowOff>
    </xdr:to>
    <xdr:pic>
      <xdr:nvPicPr>
        <xdr:cNvPr id="3" name="Picture 2">
          <a:extLst>
            <a:ext uri="{FF2B5EF4-FFF2-40B4-BE49-F238E27FC236}">
              <a16:creationId xmlns:a16="http://schemas.microsoft.com/office/drawing/2014/main" id="{B717B81D-E05A-4C87-8EFA-87613681DBE6}"/>
            </a:ext>
          </a:extLst>
        </xdr:cNvPr>
        <xdr:cNvPicPr>
          <a:picLocks noChangeAspect="1"/>
        </xdr:cNvPicPr>
      </xdr:nvPicPr>
      <xdr:blipFill>
        <a:blip xmlns:r="http://schemas.openxmlformats.org/officeDocument/2006/relationships" r:embed="rId2"/>
        <a:stretch>
          <a:fillRect/>
        </a:stretch>
      </xdr:blipFill>
      <xdr:spPr>
        <a:xfrm>
          <a:off x="0" y="4444999"/>
          <a:ext cx="1938867" cy="2583721"/>
        </a:xfrm>
        <a:prstGeom prst="rect">
          <a:avLst/>
        </a:prstGeom>
      </xdr:spPr>
    </xdr:pic>
    <xdr:clientData/>
  </xdr:twoCellAnchor>
  <xdr:twoCellAnchor editAs="oneCell">
    <xdr:from>
      <xdr:col>1</xdr:col>
      <xdr:colOff>545043</xdr:colOff>
      <xdr:row>24</xdr:row>
      <xdr:rowOff>31750</xdr:rowOff>
    </xdr:from>
    <xdr:to>
      <xdr:col>3</xdr:col>
      <xdr:colOff>947208</xdr:colOff>
      <xdr:row>38</xdr:row>
      <xdr:rowOff>39774</xdr:rowOff>
    </xdr:to>
    <xdr:pic>
      <xdr:nvPicPr>
        <xdr:cNvPr id="4" name="Picture 3">
          <a:extLst>
            <a:ext uri="{FF2B5EF4-FFF2-40B4-BE49-F238E27FC236}">
              <a16:creationId xmlns:a16="http://schemas.microsoft.com/office/drawing/2014/main" id="{22D8813D-036F-4059-9497-AD6E231DA696}"/>
            </a:ext>
          </a:extLst>
        </xdr:cNvPr>
        <xdr:cNvPicPr>
          <a:picLocks noChangeAspect="1"/>
        </xdr:cNvPicPr>
      </xdr:nvPicPr>
      <xdr:blipFill>
        <a:blip xmlns:r="http://schemas.openxmlformats.org/officeDocument/2006/relationships" r:embed="rId3"/>
        <a:stretch>
          <a:fillRect/>
        </a:stretch>
      </xdr:blipFill>
      <xdr:spPr>
        <a:xfrm>
          <a:off x="1862668" y="4587875"/>
          <a:ext cx="2084915" cy="2675024"/>
        </a:xfrm>
        <a:prstGeom prst="rect">
          <a:avLst/>
        </a:prstGeom>
      </xdr:spPr>
    </xdr:pic>
    <xdr:clientData/>
  </xdr:twoCellAnchor>
  <xdr:twoCellAnchor editAs="oneCell">
    <xdr:from>
      <xdr:col>3</xdr:col>
      <xdr:colOff>920752</xdr:colOff>
      <xdr:row>24</xdr:row>
      <xdr:rowOff>31749</xdr:rowOff>
    </xdr:from>
    <xdr:to>
      <xdr:col>7</xdr:col>
      <xdr:colOff>474488</xdr:colOff>
      <xdr:row>38</xdr:row>
      <xdr:rowOff>42332</xdr:rowOff>
    </xdr:to>
    <xdr:pic>
      <xdr:nvPicPr>
        <xdr:cNvPr id="5" name="Picture 4">
          <a:extLst>
            <a:ext uri="{FF2B5EF4-FFF2-40B4-BE49-F238E27FC236}">
              <a16:creationId xmlns:a16="http://schemas.microsoft.com/office/drawing/2014/main" id="{F6FDAAD1-039A-452C-B3E1-70614E4A3715}"/>
            </a:ext>
          </a:extLst>
        </xdr:cNvPr>
        <xdr:cNvPicPr>
          <a:picLocks noChangeAspect="1"/>
        </xdr:cNvPicPr>
      </xdr:nvPicPr>
      <xdr:blipFill>
        <a:blip xmlns:r="http://schemas.openxmlformats.org/officeDocument/2006/relationships" r:embed="rId4"/>
        <a:stretch>
          <a:fillRect/>
        </a:stretch>
      </xdr:blipFill>
      <xdr:spPr>
        <a:xfrm>
          <a:off x="4074585" y="4370916"/>
          <a:ext cx="2368903" cy="2529416"/>
        </a:xfrm>
        <a:prstGeom prst="rect">
          <a:avLst/>
        </a:prstGeom>
      </xdr:spPr>
    </xdr:pic>
    <xdr:clientData/>
  </xdr:twoCellAnchor>
  <xdr:twoCellAnchor editAs="oneCell">
    <xdr:from>
      <xdr:col>0</xdr:col>
      <xdr:colOff>0</xdr:colOff>
      <xdr:row>54</xdr:row>
      <xdr:rowOff>52916</xdr:rowOff>
    </xdr:from>
    <xdr:to>
      <xdr:col>1</xdr:col>
      <xdr:colOff>453126</xdr:colOff>
      <xdr:row>67</xdr:row>
      <xdr:rowOff>24583</xdr:rowOff>
    </xdr:to>
    <xdr:pic>
      <xdr:nvPicPr>
        <xdr:cNvPr id="6" name="Picture 5">
          <a:extLst>
            <a:ext uri="{FF2B5EF4-FFF2-40B4-BE49-F238E27FC236}">
              <a16:creationId xmlns:a16="http://schemas.microsoft.com/office/drawing/2014/main" id="{3D642D87-AC17-4B82-9FB3-7013F9E72054}"/>
            </a:ext>
          </a:extLst>
        </xdr:cNvPr>
        <xdr:cNvPicPr>
          <a:picLocks noChangeAspect="1"/>
        </xdr:cNvPicPr>
      </xdr:nvPicPr>
      <xdr:blipFill>
        <a:blip xmlns:r="http://schemas.openxmlformats.org/officeDocument/2006/relationships" r:embed="rId5"/>
        <a:stretch>
          <a:fillRect/>
        </a:stretch>
      </xdr:blipFill>
      <xdr:spPr>
        <a:xfrm>
          <a:off x="0" y="10219266"/>
          <a:ext cx="1831076" cy="2365617"/>
        </a:xfrm>
        <a:prstGeom prst="rect">
          <a:avLst/>
        </a:prstGeom>
      </xdr:spPr>
    </xdr:pic>
    <xdr:clientData/>
  </xdr:twoCellAnchor>
  <xdr:twoCellAnchor editAs="oneCell">
    <xdr:from>
      <xdr:col>1</xdr:col>
      <xdr:colOff>476250</xdr:colOff>
      <xdr:row>54</xdr:row>
      <xdr:rowOff>52916</xdr:rowOff>
    </xdr:from>
    <xdr:to>
      <xdr:col>3</xdr:col>
      <xdr:colOff>746684</xdr:colOff>
      <xdr:row>67</xdr:row>
      <xdr:rowOff>24583</xdr:rowOff>
    </xdr:to>
    <xdr:pic>
      <xdr:nvPicPr>
        <xdr:cNvPr id="7" name="Picture 6">
          <a:extLst>
            <a:ext uri="{FF2B5EF4-FFF2-40B4-BE49-F238E27FC236}">
              <a16:creationId xmlns:a16="http://schemas.microsoft.com/office/drawing/2014/main" id="{CBAAA045-C803-4902-AE9D-B2B280BABED9}"/>
            </a:ext>
          </a:extLst>
        </xdr:cNvPr>
        <xdr:cNvPicPr>
          <a:picLocks noChangeAspect="1"/>
        </xdr:cNvPicPr>
      </xdr:nvPicPr>
      <xdr:blipFill>
        <a:blip xmlns:r="http://schemas.openxmlformats.org/officeDocument/2006/relationships" r:embed="rId6"/>
        <a:stretch>
          <a:fillRect/>
        </a:stretch>
      </xdr:blipFill>
      <xdr:spPr>
        <a:xfrm>
          <a:off x="1854200" y="10219266"/>
          <a:ext cx="2042084" cy="2365617"/>
        </a:xfrm>
        <a:prstGeom prst="rect">
          <a:avLst/>
        </a:prstGeom>
      </xdr:spPr>
    </xdr:pic>
    <xdr:clientData/>
  </xdr:twoCellAnchor>
  <xdr:twoCellAnchor editAs="oneCell">
    <xdr:from>
      <xdr:col>3</xdr:col>
      <xdr:colOff>783168</xdr:colOff>
      <xdr:row>54</xdr:row>
      <xdr:rowOff>52916</xdr:rowOff>
    </xdr:from>
    <xdr:to>
      <xdr:col>7</xdr:col>
      <xdr:colOff>243418</xdr:colOff>
      <xdr:row>67</xdr:row>
      <xdr:rowOff>32581</xdr:rowOff>
    </xdr:to>
    <xdr:pic>
      <xdr:nvPicPr>
        <xdr:cNvPr id="8" name="Picture 7">
          <a:extLst>
            <a:ext uri="{FF2B5EF4-FFF2-40B4-BE49-F238E27FC236}">
              <a16:creationId xmlns:a16="http://schemas.microsoft.com/office/drawing/2014/main" id="{E63867F7-1386-493B-84EF-3D415AA9E6C9}"/>
            </a:ext>
          </a:extLst>
        </xdr:cNvPr>
        <xdr:cNvPicPr>
          <a:picLocks noChangeAspect="1"/>
        </xdr:cNvPicPr>
      </xdr:nvPicPr>
      <xdr:blipFill>
        <a:blip xmlns:r="http://schemas.openxmlformats.org/officeDocument/2006/relationships" r:embed="rId7"/>
        <a:stretch>
          <a:fillRect/>
        </a:stretch>
      </xdr:blipFill>
      <xdr:spPr>
        <a:xfrm>
          <a:off x="3937001" y="9937749"/>
          <a:ext cx="2275417" cy="23185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18.bin"/><Relationship Id="rId1" Type="http://schemas.openxmlformats.org/officeDocument/2006/relationships/hyperlink" Target="https://rosstat.gov.ru/storage/mediabank/MQ5Jftf4/t6.xls" TargetMode="Externa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2.xml"/><Relationship Id="rId1" Type="http://schemas.openxmlformats.org/officeDocument/2006/relationships/printerSettings" Target="../printerSettings/printerSettings19.bin"/><Relationship Id="rId4" Type="http://schemas.openxmlformats.org/officeDocument/2006/relationships/comments" Target="../comments1.xml"/></Relationships>
</file>

<file path=xl/worksheets/_rels/sheet23.xml.rels><?xml version="1.0" encoding="UTF-8" standalone="yes"?>
<Relationships xmlns="http://schemas.openxmlformats.org/package/2006/relationships"><Relationship Id="rId8" Type="http://schemas.openxmlformats.org/officeDocument/2006/relationships/hyperlink" Target="https://enplusgroup.com/ru/media/news/esg/ekologicheskaya-aktsiya-en-group-360-sostoyalas-na-baykale-v-novom-formate/" TargetMode="External"/><Relationship Id="rId13" Type="http://schemas.openxmlformats.org/officeDocument/2006/relationships/drawing" Target="../drawings/drawing23.xml"/><Relationship Id="rId3" Type="http://schemas.openxmlformats.org/officeDocument/2006/relationships/hyperlink" Target="https://rusal.ru/sustainability/social-investment/city-improvement-school/" TargetMode="External"/><Relationship Id="rId7" Type="http://schemas.openxmlformats.org/officeDocument/2006/relationships/hyperlink" Target="https://ensib.ru/%d0%b8%d0%bd%d0%b2%d0%b5%d1%81%d1%82%d0%b8%d1%86%d0%b8%d0%b8/%d0%ba%d0%b8%d0%bf-%d0%b5%d0%bd%d0%b8%d1%81%d0%b5%d0%b9%d1%81%d0%ba%d0%b0%d1%8f-%d1%81%d0%b8%d0%b1%d0%b8%d1%80%d1%8c/" TargetMode="External"/><Relationship Id="rId12" Type="http://schemas.openxmlformats.org/officeDocument/2006/relationships/printerSettings" Target="../printerSettings/printerSettings20.bin"/><Relationship Id="rId2" Type="http://schemas.openxmlformats.org/officeDocument/2006/relationships/hyperlink" Target="https://rusal.ru/sustainability/social-investment/help-program/" TargetMode="External"/><Relationship Id="rId1" Type="http://schemas.openxmlformats.org/officeDocument/2006/relationships/hyperlink" Target="https://rusal.ru/sustainability/social-investment/program-territory/" TargetMode="External"/><Relationship Id="rId6" Type="http://schemas.openxmlformats.org/officeDocument/2006/relationships/hyperlink" Target="https://enplusgroup.com/ru/investors/esg/social/" TargetMode="External"/><Relationship Id="rId11" Type="http://schemas.openxmlformats.org/officeDocument/2006/relationships/hyperlink" Target="https://&#1089;&#1090;&#1086;&#1087;&#1082;&#1086;&#1088;&#1086;&#1085;&#1072;&#1074;&#1080;&#1088;&#1091;&#1089;.&#1088;&#1092;/news/20201120-1241.html" TargetMode="External"/><Relationship Id="rId5" Type="http://schemas.openxmlformats.org/officeDocument/2006/relationships/hyperlink" Target="https://rusal.ru/sustainability/social-investment/" TargetMode="External"/><Relationship Id="rId10" Type="http://schemas.openxmlformats.org/officeDocument/2006/relationships/hyperlink" Target="https://enplusgroup.com/ru/media/news/in-focus/en-group-na-festivale-nauka-0/" TargetMode="External"/><Relationship Id="rId4" Type="http://schemas.openxmlformats.org/officeDocument/2006/relationships/hyperlink" Target="https://rusal.ru/en/sustainability/social-investment/skis/" TargetMode="External"/><Relationship Id="rId9" Type="http://schemas.openxmlformats.org/officeDocument/2006/relationships/hyperlink" Target="https://enplusgroup.com/ru/media/news/esg/en-group-nachala-razrabotku-obrazovatelnogo-kursa-na-baze-konstruktorov-lego-education/"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1.bin"/><Relationship Id="rId1" Type="http://schemas.openxmlformats.org/officeDocument/2006/relationships/hyperlink" Target="https://enplusgroup.com/ru/investors/shareholders/structure/" TargetMode="Externa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hyperlink" Target="mailto:press-center@enplus.ru" TargetMode="External"/><Relationship Id="rId1" Type="http://schemas.openxmlformats.org/officeDocument/2006/relationships/hyperlink" Target="mailto:ir@enplus.ru"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www.enplusgroup.com/upload/iblock/b5c/HS-Policy-_Rus_.pdf" TargetMode="External"/><Relationship Id="rId7" Type="http://schemas.openxmlformats.org/officeDocument/2006/relationships/hyperlink" Target="http://www.enplusgroup.com/upload/iblock/1a3/Anti_Bribery-and-Corruption-Policy-_Rus_.pdf" TargetMode="External"/><Relationship Id="rId2" Type="http://schemas.openxmlformats.org/officeDocument/2006/relationships/hyperlink" Target="http://www.enplusgroup.com/upload/iblock/74a/Environmental-Policy-_Rus_.pdf" TargetMode="External"/><Relationship Id="rId1" Type="http://schemas.openxmlformats.org/officeDocument/2006/relationships/hyperlink" Target="http://www.enplusgroup.com/upload/iblock/d80/Board-of-Directors-Diversity-Policy-_Rus_.pdf" TargetMode="External"/><Relationship Id="rId6" Type="http://schemas.openxmlformats.org/officeDocument/2006/relationships/hyperlink" Target="http://www.enplusgroup.com/upload/iblock/e65/Code-of-Corporate-Ethics-_Rus_.pdf" TargetMode="External"/><Relationship Id="rId5" Type="http://schemas.openxmlformats.org/officeDocument/2006/relationships/hyperlink" Target="http://www.enplusgroup.com/upload/iblock/131/Stakeholder-Engagement-Policy-_Rus_.pdf" TargetMode="External"/><Relationship Id="rId4" Type="http://schemas.openxmlformats.org/officeDocument/2006/relationships/hyperlink" Target="http://www.enplusgroup.com/upload/iblock/51a/Policy-on-Human-Rights-_Rus_.pdf" TargetMode="External"/><Relationship Id="rId9"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http://www.enplusgroup.com/upload/iblock/159/EN_Group_SR2020.pdf" TargetMode="External"/><Relationship Id="rId3" Type="http://schemas.openxmlformats.org/officeDocument/2006/relationships/hyperlink" Target="http://www.enplusgroup.com/ru/investors/results-and-disclosure/ifrs/" TargetMode="External"/><Relationship Id="rId7" Type="http://schemas.openxmlformats.org/officeDocument/2006/relationships/hyperlink" Target="http://www.enplusgroup.com/upload/iblock/501/EN_-OUR-2019-RUS.pdf" TargetMode="External"/><Relationship Id="rId2" Type="http://schemas.openxmlformats.org/officeDocument/2006/relationships/hyperlink" Target="http://www.enplusgroup.com/ru/sustainability/un-sdgs/" TargetMode="External"/><Relationship Id="rId1" Type="http://schemas.openxmlformats.org/officeDocument/2006/relationships/hyperlink" Target="http://www.enplusgroup.com/upload/iblock/da4/En_-RUS-AR20-_-Interactive-PDF-_-approved.pdf" TargetMode="External"/><Relationship Id="rId6" Type="http://schemas.openxmlformats.org/officeDocument/2006/relationships/hyperlink" Target="http://www.enplusgroup.com/upload/iblock/e8d/En_-Group-2018-Sustainability-Report-RUS.pdf" TargetMode="External"/><Relationship Id="rId11" Type="http://schemas.openxmlformats.org/officeDocument/2006/relationships/drawing" Target="../drawings/drawing6.xml"/><Relationship Id="rId5" Type="http://schemas.openxmlformats.org/officeDocument/2006/relationships/hyperlink" Target="http://www.enplusgroup.com/upload/iblock/222/EN_AR2019_RUS_interactive-_2_.pdf" TargetMode="External"/><Relationship Id="rId10" Type="http://schemas.openxmlformats.org/officeDocument/2006/relationships/printerSettings" Target="../printerSettings/printerSettings4.bin"/><Relationship Id="rId4" Type="http://schemas.openxmlformats.org/officeDocument/2006/relationships/hyperlink" Target="http://www.netzero.ru/" TargetMode="External"/><Relationship Id="rId9" Type="http://schemas.openxmlformats.org/officeDocument/2006/relationships/hyperlink" Target="http://www.enplusgroup.com/upload/iblock/a79/Godovoy-otchet-En_-Group-za-2018-god.pdf"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1:AR46"/>
  <sheetViews>
    <sheetView showGridLines="0" tabSelected="1" topLeftCell="D1" zoomScale="70" zoomScaleNormal="70" workbookViewId="0">
      <selection activeCell="L30" sqref="L30"/>
    </sheetView>
  </sheetViews>
  <sheetFormatPr defaultRowHeight="15" x14ac:dyDescent="0.25"/>
  <cols>
    <col min="1" max="44" width="9.140625" style="3"/>
  </cols>
  <sheetData>
    <row r="1" spans="1:15" x14ac:dyDescent="0.25">
      <c r="A1" s="60"/>
      <c r="B1" s="60"/>
      <c r="C1" s="60"/>
      <c r="D1" s="60"/>
      <c r="E1" s="60"/>
      <c r="F1" s="60"/>
      <c r="G1" s="60"/>
      <c r="H1" s="60"/>
      <c r="I1" s="60"/>
      <c r="J1" s="60"/>
    </row>
    <row r="2" spans="1:15" x14ac:dyDescent="0.25">
      <c r="A2" s="60"/>
      <c r="B2" s="60"/>
      <c r="C2" s="60"/>
      <c r="D2" s="60"/>
      <c r="E2" s="60"/>
      <c r="F2" s="60"/>
      <c r="G2" s="60"/>
      <c r="H2" s="60"/>
      <c r="I2" s="60"/>
      <c r="J2" s="60"/>
      <c r="K2" s="402"/>
      <c r="L2" s="402"/>
      <c r="M2" s="402"/>
      <c r="N2" s="402"/>
      <c r="O2" s="402"/>
    </row>
    <row r="3" spans="1:15" x14ac:dyDescent="0.25">
      <c r="A3" s="60"/>
      <c r="B3" s="60"/>
      <c r="C3" s="60"/>
      <c r="D3" s="60"/>
      <c r="E3" s="60"/>
      <c r="F3" s="60"/>
      <c r="G3" s="60"/>
      <c r="H3" s="60"/>
      <c r="I3" s="60"/>
      <c r="J3" s="60"/>
    </row>
    <row r="4" spans="1:15" x14ac:dyDescent="0.25">
      <c r="A4" s="60"/>
      <c r="B4" s="60"/>
      <c r="C4" s="60"/>
      <c r="D4" s="60"/>
      <c r="E4" s="60"/>
      <c r="F4" s="60"/>
      <c r="G4" s="60"/>
      <c r="H4" s="60"/>
      <c r="I4" s="60"/>
      <c r="J4" s="60"/>
    </row>
    <row r="5" spans="1:15" x14ac:dyDescent="0.25">
      <c r="A5" s="60"/>
      <c r="B5" s="60"/>
      <c r="C5" s="60"/>
      <c r="D5" s="60"/>
      <c r="E5" s="60"/>
      <c r="F5" s="60"/>
      <c r="G5" s="60"/>
      <c r="H5" s="60"/>
      <c r="I5" s="60"/>
      <c r="J5" s="60"/>
    </row>
    <row r="6" spans="1:15" x14ac:dyDescent="0.25">
      <c r="A6" s="60"/>
      <c r="B6" s="60"/>
      <c r="C6" s="60"/>
      <c r="D6" s="60"/>
      <c r="E6" s="60"/>
      <c r="F6" s="60"/>
      <c r="G6" s="60"/>
      <c r="H6" s="60"/>
      <c r="I6" s="60"/>
      <c r="J6" s="60"/>
    </row>
    <row r="7" spans="1:15" x14ac:dyDescent="0.25">
      <c r="A7" s="60"/>
      <c r="B7" s="60"/>
      <c r="C7" s="60"/>
      <c r="D7" s="60"/>
      <c r="E7" s="60"/>
      <c r="F7" s="60"/>
      <c r="G7" s="60"/>
      <c r="H7" s="60"/>
      <c r="I7" s="60"/>
      <c r="J7" s="60"/>
    </row>
    <row r="8" spans="1:15" x14ac:dyDescent="0.25">
      <c r="A8" s="60"/>
      <c r="B8" s="60"/>
      <c r="C8" s="60"/>
      <c r="D8" s="60"/>
      <c r="E8" s="60"/>
      <c r="F8" s="60"/>
      <c r="G8" s="60"/>
      <c r="H8" s="60"/>
      <c r="I8" s="60"/>
      <c r="J8" s="60"/>
    </row>
    <row r="9" spans="1:15" x14ac:dyDescent="0.25">
      <c r="A9" s="60"/>
      <c r="B9" s="60"/>
      <c r="C9" s="60"/>
      <c r="D9" s="60"/>
      <c r="E9" s="60"/>
      <c r="F9" s="60"/>
      <c r="G9" s="60"/>
      <c r="H9" s="60"/>
      <c r="I9" s="60"/>
      <c r="J9" s="60"/>
    </row>
    <row r="10" spans="1:15" x14ac:dyDescent="0.25">
      <c r="A10" s="60"/>
      <c r="B10" s="60"/>
      <c r="C10" s="60"/>
      <c r="D10" s="60"/>
      <c r="E10" s="60"/>
      <c r="F10" s="60"/>
      <c r="G10" s="60"/>
      <c r="H10" s="60"/>
      <c r="I10" s="60"/>
      <c r="J10" s="60"/>
    </row>
    <row r="11" spans="1:15" x14ac:dyDescent="0.25">
      <c r="A11" s="60"/>
      <c r="B11" s="60"/>
      <c r="C11" s="60"/>
      <c r="D11" s="60"/>
      <c r="E11" s="60"/>
      <c r="F11" s="60"/>
      <c r="G11" s="60"/>
      <c r="H11" s="60"/>
      <c r="I11" s="60"/>
      <c r="J11" s="60"/>
    </row>
    <row r="12" spans="1:15" x14ac:dyDescent="0.25">
      <c r="A12" s="60"/>
      <c r="B12" s="60"/>
      <c r="C12" s="60"/>
      <c r="D12" s="60"/>
      <c r="E12" s="60"/>
      <c r="F12" s="60"/>
      <c r="G12" s="60"/>
      <c r="H12" s="60"/>
      <c r="I12" s="60"/>
      <c r="J12" s="60"/>
    </row>
    <row r="13" spans="1:15" x14ac:dyDescent="0.25">
      <c r="A13" s="60"/>
      <c r="B13" s="60"/>
      <c r="C13" s="60"/>
      <c r="D13" s="60"/>
      <c r="E13" s="60"/>
      <c r="F13" s="60"/>
      <c r="G13" s="60"/>
      <c r="H13" s="60"/>
      <c r="I13" s="60"/>
      <c r="J13" s="60"/>
    </row>
    <row r="14" spans="1:15" x14ac:dyDescent="0.25">
      <c r="A14" s="60"/>
      <c r="B14" s="60"/>
      <c r="C14" s="60"/>
      <c r="D14" s="60"/>
      <c r="E14" s="60"/>
      <c r="F14" s="60"/>
      <c r="G14" s="60"/>
      <c r="H14" s="60"/>
      <c r="I14" s="60"/>
      <c r="J14" s="60"/>
    </row>
    <row r="15" spans="1:15" x14ac:dyDescent="0.25">
      <c r="A15" s="60"/>
      <c r="B15" s="60"/>
      <c r="C15" s="60"/>
      <c r="D15" s="60"/>
      <c r="E15" s="60"/>
      <c r="F15" s="60"/>
      <c r="G15" s="60"/>
      <c r="H15" s="60"/>
      <c r="I15" s="60"/>
      <c r="J15" s="60"/>
    </row>
    <row r="16" spans="1:15" x14ac:dyDescent="0.25">
      <c r="A16" s="60"/>
      <c r="B16" s="60"/>
      <c r="C16" s="60"/>
      <c r="D16" s="60"/>
      <c r="E16" s="60"/>
      <c r="F16" s="60"/>
      <c r="G16" s="60"/>
      <c r="H16" s="60"/>
      <c r="I16" s="60"/>
      <c r="J16" s="60"/>
    </row>
    <row r="17" spans="1:10" x14ac:dyDescent="0.25">
      <c r="A17" s="60"/>
      <c r="B17" s="60"/>
      <c r="C17" s="60"/>
      <c r="D17" s="60"/>
      <c r="E17" s="60"/>
      <c r="F17" s="60"/>
      <c r="G17" s="60"/>
      <c r="H17" s="60"/>
      <c r="I17" s="60"/>
      <c r="J17" s="60"/>
    </row>
    <row r="18" spans="1:10" x14ac:dyDescent="0.25">
      <c r="A18" s="60"/>
      <c r="B18" s="60"/>
      <c r="C18" s="60"/>
      <c r="D18" s="60"/>
      <c r="E18" s="60"/>
      <c r="F18" s="60"/>
      <c r="G18" s="60"/>
      <c r="H18" s="60"/>
      <c r="I18" s="60"/>
      <c r="J18" s="60"/>
    </row>
    <row r="19" spans="1:10" x14ac:dyDescent="0.25">
      <c r="A19" s="60"/>
      <c r="B19" s="60"/>
      <c r="C19" s="60"/>
      <c r="D19" s="60"/>
      <c r="E19" s="60"/>
      <c r="F19" s="60"/>
      <c r="G19" s="60"/>
      <c r="H19" s="60"/>
      <c r="I19" s="60"/>
      <c r="J19" s="60"/>
    </row>
    <row r="20" spans="1:10" x14ac:dyDescent="0.25">
      <c r="A20" s="60"/>
      <c r="B20" s="60"/>
      <c r="C20" s="60"/>
      <c r="D20" s="60"/>
      <c r="E20" s="60"/>
      <c r="F20" s="60"/>
      <c r="G20" s="60"/>
      <c r="H20" s="60"/>
      <c r="I20" s="60"/>
      <c r="J20" s="60"/>
    </row>
    <row r="21" spans="1:10" x14ac:dyDescent="0.25">
      <c r="A21" s="60"/>
      <c r="B21" s="60"/>
      <c r="C21" s="60"/>
      <c r="D21" s="60"/>
      <c r="E21" s="60"/>
      <c r="F21" s="60"/>
      <c r="G21" s="60"/>
      <c r="H21" s="60"/>
      <c r="I21" s="60"/>
      <c r="J21" s="60"/>
    </row>
    <row r="22" spans="1:10" x14ac:dyDescent="0.25">
      <c r="A22" s="60"/>
      <c r="B22" s="60"/>
      <c r="C22" s="60"/>
      <c r="D22" s="60"/>
      <c r="E22" s="60"/>
      <c r="F22" s="60"/>
      <c r="G22" s="60"/>
      <c r="H22" s="60"/>
      <c r="I22" s="60"/>
      <c r="J22" s="60"/>
    </row>
    <row r="23" spans="1:10" x14ac:dyDescent="0.25">
      <c r="A23" s="60"/>
      <c r="B23" s="60"/>
      <c r="C23" s="60"/>
      <c r="D23" s="60"/>
      <c r="E23" s="60"/>
      <c r="F23" s="60"/>
      <c r="G23" s="60"/>
      <c r="H23" s="60"/>
      <c r="I23" s="60"/>
      <c r="J23" s="60"/>
    </row>
    <row r="24" spans="1:10" x14ac:dyDescent="0.25">
      <c r="A24" s="60"/>
      <c r="B24" s="60"/>
      <c r="C24" s="60"/>
      <c r="D24" s="60"/>
      <c r="E24" s="60"/>
      <c r="F24" s="60"/>
      <c r="G24" s="60"/>
      <c r="H24" s="60"/>
      <c r="I24" s="60"/>
      <c r="J24" s="60"/>
    </row>
    <row r="25" spans="1:10" x14ac:dyDescent="0.25">
      <c r="A25" s="60"/>
      <c r="B25" s="60"/>
      <c r="C25" s="60"/>
      <c r="D25" s="60"/>
      <c r="E25" s="60"/>
      <c r="F25" s="60"/>
      <c r="G25" s="60"/>
      <c r="H25" s="60"/>
      <c r="I25" s="60"/>
      <c r="J25" s="60"/>
    </row>
    <row r="26" spans="1:10" x14ac:dyDescent="0.25">
      <c r="A26" s="60"/>
      <c r="B26" s="60"/>
      <c r="C26" s="60"/>
      <c r="D26" s="60"/>
      <c r="E26" s="60"/>
      <c r="F26" s="60"/>
      <c r="G26" s="60"/>
      <c r="H26" s="60"/>
      <c r="I26" s="60"/>
      <c r="J26" s="60"/>
    </row>
    <row r="27" spans="1:10" x14ac:dyDescent="0.25">
      <c r="A27" s="60"/>
      <c r="B27" s="60"/>
      <c r="C27" s="60"/>
      <c r="D27" s="60"/>
      <c r="E27" s="60"/>
      <c r="F27" s="60"/>
      <c r="G27" s="60"/>
      <c r="H27" s="60"/>
      <c r="I27" s="60"/>
      <c r="J27" s="60"/>
    </row>
    <row r="28" spans="1:10" x14ac:dyDescent="0.25">
      <c r="A28" s="60"/>
      <c r="B28" s="60"/>
      <c r="C28" s="60"/>
      <c r="D28" s="60"/>
      <c r="E28" s="60"/>
      <c r="F28" s="60"/>
      <c r="G28" s="60"/>
      <c r="H28" s="60"/>
      <c r="I28" s="60"/>
      <c r="J28" s="60"/>
    </row>
    <row r="29" spans="1:10" x14ac:dyDescent="0.25">
      <c r="A29" s="60"/>
      <c r="B29" s="60"/>
      <c r="C29" s="60"/>
      <c r="D29" s="60"/>
      <c r="E29" s="60"/>
      <c r="F29" s="60"/>
      <c r="G29" s="60"/>
      <c r="H29" s="60"/>
      <c r="I29" s="60"/>
      <c r="J29" s="60"/>
    </row>
    <row r="30" spans="1:10" x14ac:dyDescent="0.25">
      <c r="A30" s="60"/>
      <c r="B30" s="60"/>
      <c r="C30" s="60"/>
      <c r="D30" s="60"/>
      <c r="E30" s="60"/>
      <c r="F30" s="60"/>
      <c r="G30" s="60"/>
      <c r="H30" s="60"/>
      <c r="I30" s="60"/>
      <c r="J30" s="60"/>
    </row>
    <row r="31" spans="1:10" x14ac:dyDescent="0.25">
      <c r="A31" s="60"/>
      <c r="B31" s="60"/>
      <c r="C31" s="60"/>
      <c r="D31" s="60"/>
      <c r="E31" s="60"/>
      <c r="F31" s="60"/>
      <c r="G31" s="60"/>
      <c r="H31" s="60"/>
      <c r="I31" s="60"/>
      <c r="J31" s="60"/>
    </row>
    <row r="32" spans="1:10" x14ac:dyDescent="0.25">
      <c r="A32" s="60"/>
      <c r="B32" s="60"/>
      <c r="C32" s="60"/>
      <c r="D32" s="60"/>
      <c r="E32" s="60"/>
      <c r="F32" s="60"/>
      <c r="G32" s="60"/>
      <c r="H32" s="60"/>
      <c r="I32" s="60"/>
      <c r="J32" s="60"/>
    </row>
    <row r="33" spans="1:10" x14ac:dyDescent="0.25">
      <c r="A33" s="60"/>
      <c r="B33" s="60"/>
      <c r="C33" s="60"/>
      <c r="D33" s="60"/>
      <c r="E33" s="60"/>
      <c r="F33" s="60"/>
      <c r="G33" s="60"/>
      <c r="H33" s="60"/>
      <c r="I33" s="60"/>
      <c r="J33" s="60"/>
    </row>
    <row r="34" spans="1:10" x14ac:dyDescent="0.25">
      <c r="A34" s="60"/>
      <c r="B34" s="60"/>
      <c r="C34" s="60"/>
      <c r="D34" s="60"/>
      <c r="E34" s="60"/>
      <c r="F34" s="60"/>
      <c r="G34" s="60"/>
      <c r="H34" s="60"/>
      <c r="I34" s="60"/>
      <c r="J34" s="60"/>
    </row>
    <row r="35" spans="1:10" x14ac:dyDescent="0.25">
      <c r="A35" s="60"/>
      <c r="B35" s="60"/>
      <c r="C35" s="60"/>
      <c r="D35" s="60"/>
      <c r="E35" s="60"/>
      <c r="F35" s="60"/>
      <c r="G35" s="60"/>
      <c r="H35" s="60"/>
      <c r="I35" s="60"/>
      <c r="J35" s="60"/>
    </row>
    <row r="36" spans="1:10" x14ac:dyDescent="0.25">
      <c r="A36" s="60"/>
      <c r="B36" s="60"/>
      <c r="C36" s="60"/>
      <c r="D36" s="60"/>
      <c r="E36" s="60"/>
      <c r="F36" s="60"/>
      <c r="G36" s="60"/>
      <c r="H36" s="60"/>
      <c r="I36" s="60"/>
      <c r="J36" s="60"/>
    </row>
    <row r="37" spans="1:10" x14ac:dyDescent="0.25">
      <c r="A37" s="60"/>
      <c r="B37" s="60"/>
      <c r="C37" s="60"/>
      <c r="D37" s="60"/>
      <c r="E37" s="60"/>
      <c r="F37" s="60"/>
      <c r="G37" s="60"/>
      <c r="H37" s="60"/>
      <c r="I37" s="60"/>
      <c r="J37" s="60"/>
    </row>
    <row r="38" spans="1:10" x14ac:dyDescent="0.25">
      <c r="A38" s="60"/>
      <c r="B38" s="60"/>
      <c r="C38" s="60"/>
      <c r="D38" s="60"/>
      <c r="E38" s="60"/>
      <c r="F38" s="60"/>
      <c r="G38" s="60"/>
      <c r="H38" s="60"/>
      <c r="I38" s="60"/>
      <c r="J38" s="60"/>
    </row>
    <row r="39" spans="1:10" x14ac:dyDescent="0.25">
      <c r="A39" s="60"/>
      <c r="B39" s="60"/>
      <c r="C39" s="60"/>
      <c r="D39" s="60"/>
      <c r="E39" s="60"/>
      <c r="F39" s="60"/>
      <c r="G39" s="60"/>
      <c r="H39" s="60"/>
      <c r="I39" s="60"/>
      <c r="J39" s="60"/>
    </row>
    <row r="40" spans="1:10" x14ac:dyDescent="0.25">
      <c r="A40" s="60"/>
      <c r="B40" s="60"/>
      <c r="C40" s="60"/>
      <c r="D40" s="60"/>
      <c r="E40" s="60"/>
      <c r="F40" s="60"/>
      <c r="G40" s="60"/>
      <c r="H40" s="60"/>
      <c r="I40" s="60"/>
      <c r="J40" s="60"/>
    </row>
    <row r="41" spans="1:10" x14ac:dyDescent="0.25">
      <c r="A41" s="60"/>
      <c r="B41" s="60"/>
      <c r="C41" s="60"/>
      <c r="D41" s="60"/>
      <c r="E41" s="60"/>
      <c r="F41" s="60"/>
      <c r="G41" s="60"/>
      <c r="H41" s="60"/>
      <c r="I41" s="60"/>
      <c r="J41" s="60"/>
    </row>
    <row r="42" spans="1:10" x14ac:dyDescent="0.25">
      <c r="A42" s="60"/>
      <c r="B42" s="60"/>
      <c r="C42" s="60"/>
      <c r="D42" s="60"/>
      <c r="E42" s="60"/>
      <c r="F42" s="60"/>
      <c r="G42" s="60"/>
      <c r="H42" s="60"/>
      <c r="I42" s="60"/>
      <c r="J42" s="60"/>
    </row>
    <row r="43" spans="1:10" x14ac:dyDescent="0.25">
      <c r="A43" s="60"/>
      <c r="B43" s="60"/>
      <c r="C43" s="60"/>
      <c r="D43" s="60"/>
      <c r="E43" s="60"/>
      <c r="F43" s="60"/>
      <c r="G43" s="60"/>
      <c r="H43" s="60"/>
      <c r="I43" s="60"/>
      <c r="J43" s="60"/>
    </row>
    <row r="44" spans="1:10" x14ac:dyDescent="0.25">
      <c r="A44" s="60"/>
      <c r="B44" s="60"/>
      <c r="C44" s="60"/>
      <c r="D44" s="60"/>
      <c r="E44" s="60"/>
      <c r="F44" s="60"/>
      <c r="G44" s="60"/>
      <c r="H44" s="60"/>
      <c r="I44" s="60"/>
      <c r="J44" s="60"/>
    </row>
    <row r="45" spans="1:10" x14ac:dyDescent="0.25">
      <c r="A45" s="60"/>
      <c r="B45" s="60"/>
      <c r="C45" s="60"/>
      <c r="D45" s="60"/>
      <c r="E45" s="60"/>
      <c r="F45" s="60"/>
      <c r="G45" s="60"/>
      <c r="H45" s="60"/>
      <c r="I45" s="60"/>
      <c r="J45" s="60"/>
    </row>
    <row r="46" spans="1:10" x14ac:dyDescent="0.25">
      <c r="A46" s="60"/>
      <c r="B46" s="60"/>
      <c r="C46" s="60"/>
      <c r="D46" s="60"/>
      <c r="E46" s="60"/>
      <c r="F46" s="60"/>
      <c r="G46" s="60"/>
      <c r="H46" s="60"/>
      <c r="I46" s="60"/>
      <c r="J46" s="60"/>
    </row>
  </sheetData>
  <mergeCells count="1">
    <mergeCell ref="K2:O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46"/>
  <sheetViews>
    <sheetView showGridLines="0" topLeftCell="A19" zoomScale="60" zoomScaleNormal="60" workbookViewId="0">
      <selection activeCell="A12" sqref="A12"/>
    </sheetView>
  </sheetViews>
  <sheetFormatPr defaultRowHeight="15" x14ac:dyDescent="0.25"/>
  <cols>
    <col min="1" max="1" width="25.5703125" style="3" customWidth="1"/>
    <col min="2" max="2" width="19.5703125" style="3" customWidth="1"/>
    <col min="3" max="3" width="16.5703125" style="3" customWidth="1"/>
    <col min="4" max="4" width="17.5703125" style="3" customWidth="1"/>
    <col min="5" max="5" width="16.5703125" style="3" customWidth="1"/>
    <col min="6" max="6" width="17.5703125" style="3" customWidth="1"/>
    <col min="7" max="7" width="17.42578125" style="3" customWidth="1"/>
    <col min="8" max="10" width="16.5703125" style="3" customWidth="1"/>
    <col min="11" max="13" width="13.85546875" style="3" customWidth="1"/>
    <col min="14" max="14" width="8.7109375" style="3"/>
  </cols>
  <sheetData>
    <row r="2" spans="1:13" x14ac:dyDescent="0.25">
      <c r="A2" s="59"/>
      <c r="B2" s="59"/>
      <c r="C2" s="59"/>
      <c r="D2" s="59"/>
      <c r="E2" s="59"/>
      <c r="F2" s="59"/>
      <c r="G2" s="60"/>
      <c r="H2" s="60"/>
      <c r="I2" s="60"/>
      <c r="J2" s="60"/>
      <c r="K2" s="60"/>
      <c r="L2" s="60"/>
      <c r="M2" s="60"/>
    </row>
    <row r="3" spans="1:13" x14ac:dyDescent="0.25">
      <c r="A3" s="59"/>
      <c r="B3" s="59"/>
      <c r="C3" s="59"/>
      <c r="D3" s="59"/>
      <c r="E3" s="59"/>
      <c r="F3" s="59"/>
      <c r="G3" s="60"/>
      <c r="H3" s="60"/>
      <c r="I3" s="60"/>
      <c r="J3" s="60"/>
      <c r="K3" s="60"/>
      <c r="L3" s="60"/>
      <c r="M3" s="60"/>
    </row>
    <row r="4" spans="1:13" x14ac:dyDescent="0.25">
      <c r="A4" s="60"/>
      <c r="B4" s="1"/>
      <c r="C4" s="1" t="s">
        <v>1608</v>
      </c>
      <c r="D4" s="59"/>
      <c r="E4" s="59"/>
      <c r="F4" s="59"/>
      <c r="G4" s="60"/>
      <c r="H4" s="60"/>
      <c r="I4" s="60"/>
      <c r="J4" s="60"/>
      <c r="K4" s="60"/>
      <c r="L4" s="60"/>
      <c r="M4" s="60"/>
    </row>
    <row r="5" spans="1:13" x14ac:dyDescent="0.25">
      <c r="A5" s="59"/>
      <c r="B5" s="34"/>
      <c r="C5" s="59"/>
      <c r="D5" s="59"/>
      <c r="E5" s="59"/>
      <c r="F5" s="59"/>
      <c r="G5" s="60"/>
      <c r="H5" s="60"/>
      <c r="I5" s="60"/>
      <c r="J5" s="60"/>
      <c r="K5" s="60"/>
      <c r="L5" s="60"/>
      <c r="M5" s="60"/>
    </row>
    <row r="6" spans="1:13" x14ac:dyDescent="0.25">
      <c r="A6" s="61"/>
      <c r="B6" s="61"/>
      <c r="C6" s="61"/>
      <c r="D6" s="61"/>
      <c r="E6" s="61"/>
      <c r="F6" s="61"/>
      <c r="G6" s="60"/>
      <c r="H6" s="60"/>
      <c r="I6" s="60"/>
      <c r="J6" s="60"/>
      <c r="K6" s="60"/>
      <c r="L6" s="60"/>
      <c r="M6" s="60"/>
    </row>
    <row r="7" spans="1:13" x14ac:dyDescent="0.25">
      <c r="A7" s="48" t="s">
        <v>901</v>
      </c>
      <c r="B7" s="169"/>
      <c r="C7" s="169"/>
      <c r="D7" s="169"/>
      <c r="E7" s="169"/>
      <c r="F7" s="169"/>
    </row>
    <row r="8" spans="1:13" x14ac:dyDescent="0.25">
      <c r="A8" s="169"/>
      <c r="B8" s="169"/>
      <c r="C8" s="169"/>
      <c r="D8" s="169"/>
      <c r="E8" s="169"/>
      <c r="F8" s="169"/>
    </row>
    <row r="9" spans="1:13" x14ac:dyDescent="0.25">
      <c r="A9" s="216" t="s">
        <v>902</v>
      </c>
      <c r="B9" s="117"/>
      <c r="C9" s="117"/>
      <c r="D9" s="117"/>
      <c r="E9" s="117"/>
      <c r="F9" s="117"/>
      <c r="G9" s="117"/>
      <c r="H9" s="117"/>
      <c r="I9" s="117"/>
      <c r="J9" s="117"/>
      <c r="K9" s="6"/>
      <c r="L9" s="6"/>
    </row>
    <row r="10" spans="1:13" x14ac:dyDescent="0.25">
      <c r="A10" s="17"/>
      <c r="B10" s="454" t="s">
        <v>225</v>
      </c>
      <c r="C10" s="454"/>
      <c r="D10" s="454"/>
      <c r="E10" s="455" t="s">
        <v>226</v>
      </c>
      <c r="F10" s="455"/>
      <c r="G10" s="455"/>
      <c r="H10" s="455" t="s">
        <v>10</v>
      </c>
      <c r="I10" s="455"/>
      <c r="J10" s="455"/>
      <c r="K10" s="6"/>
      <c r="L10" s="6"/>
    </row>
    <row r="11" spans="1:13" x14ac:dyDescent="0.25">
      <c r="A11" s="17"/>
      <c r="B11" s="357">
        <v>2018</v>
      </c>
      <c r="C11" s="357">
        <v>2019</v>
      </c>
      <c r="D11" s="357">
        <v>2020</v>
      </c>
      <c r="E11" s="357">
        <v>2018</v>
      </c>
      <c r="F11" s="357">
        <v>2019</v>
      </c>
      <c r="G11" s="357">
        <v>2020</v>
      </c>
      <c r="H11" s="357">
        <v>2018</v>
      </c>
      <c r="I11" s="357">
        <v>2019</v>
      </c>
      <c r="J11" s="357">
        <v>2020</v>
      </c>
      <c r="K11" s="6"/>
      <c r="L11" s="6"/>
    </row>
    <row r="12" spans="1:13" ht="38.25" x14ac:dyDescent="0.25">
      <c r="A12" s="208" t="s">
        <v>903</v>
      </c>
      <c r="B12" s="280">
        <v>11267</v>
      </c>
      <c r="C12" s="42" t="s">
        <v>904</v>
      </c>
      <c r="D12" s="42" t="s">
        <v>905</v>
      </c>
      <c r="E12" s="42" t="s">
        <v>906</v>
      </c>
      <c r="F12" s="42" t="s">
        <v>907</v>
      </c>
      <c r="G12" s="42" t="s">
        <v>908</v>
      </c>
      <c r="H12" s="42" t="s">
        <v>909</v>
      </c>
      <c r="I12" s="42" t="s">
        <v>910</v>
      </c>
      <c r="J12" s="42" t="s">
        <v>911</v>
      </c>
      <c r="K12" s="6"/>
      <c r="L12" s="6"/>
    </row>
    <row r="13" spans="1:13" x14ac:dyDescent="0.25">
      <c r="A13" s="72" t="s">
        <v>912</v>
      </c>
      <c r="B13" s="280" t="s">
        <v>913</v>
      </c>
      <c r="C13" s="42" t="s">
        <v>914</v>
      </c>
      <c r="D13" s="42" t="s">
        <v>915</v>
      </c>
      <c r="E13" s="42" t="s">
        <v>916</v>
      </c>
      <c r="F13" s="42" t="s">
        <v>917</v>
      </c>
      <c r="G13" s="42" t="s">
        <v>918</v>
      </c>
      <c r="H13" s="42" t="s">
        <v>919</v>
      </c>
      <c r="I13" s="42" t="s">
        <v>920</v>
      </c>
      <c r="J13" s="42" t="s">
        <v>921</v>
      </c>
      <c r="K13" s="6"/>
      <c r="L13" s="6"/>
    </row>
    <row r="14" spans="1:13" ht="40.5" customHeight="1" x14ac:dyDescent="0.25">
      <c r="A14" s="72" t="s">
        <v>922</v>
      </c>
      <c r="B14" s="281">
        <v>955</v>
      </c>
      <c r="C14" s="42" t="s">
        <v>923</v>
      </c>
      <c r="D14" s="53">
        <v>976</v>
      </c>
      <c r="E14" s="53">
        <v>-7</v>
      </c>
      <c r="F14" s="53" t="s">
        <v>179</v>
      </c>
      <c r="G14" s="53">
        <v>-5</v>
      </c>
      <c r="H14" s="53">
        <v>948</v>
      </c>
      <c r="I14" s="42" t="s">
        <v>923</v>
      </c>
      <c r="J14" s="53">
        <v>971</v>
      </c>
      <c r="K14" s="6"/>
      <c r="L14" s="6"/>
    </row>
    <row r="15" spans="1:13" ht="25.5" x14ac:dyDescent="0.25">
      <c r="A15" s="72" t="s">
        <v>924</v>
      </c>
      <c r="B15" s="281">
        <v>32</v>
      </c>
      <c r="C15" s="53">
        <v>45</v>
      </c>
      <c r="D15" s="53">
        <v>33</v>
      </c>
      <c r="E15" s="53">
        <v>11</v>
      </c>
      <c r="F15" s="53">
        <v>38</v>
      </c>
      <c r="G15" s="53">
        <v>28</v>
      </c>
      <c r="H15" s="53">
        <v>42</v>
      </c>
      <c r="I15" s="53">
        <v>82</v>
      </c>
      <c r="J15" s="53">
        <v>61</v>
      </c>
      <c r="K15" s="6"/>
      <c r="L15" s="6"/>
    </row>
    <row r="16" spans="1:13" ht="30" customHeight="1" x14ac:dyDescent="0.25">
      <c r="A16" s="72" t="s">
        <v>925</v>
      </c>
      <c r="B16" s="280" t="s">
        <v>926</v>
      </c>
      <c r="C16" s="42" t="s">
        <v>927</v>
      </c>
      <c r="D16" s="42" t="s">
        <v>928</v>
      </c>
      <c r="E16" s="42" t="s">
        <v>929</v>
      </c>
      <c r="F16" s="42" t="s">
        <v>930</v>
      </c>
      <c r="G16" s="42" t="s">
        <v>931</v>
      </c>
      <c r="H16" s="42" t="s">
        <v>932</v>
      </c>
      <c r="I16" s="42" t="s">
        <v>933</v>
      </c>
      <c r="J16" s="42" t="s">
        <v>934</v>
      </c>
      <c r="K16" s="6"/>
      <c r="L16" s="6"/>
    </row>
    <row r="17" spans="1:12" ht="24.6" customHeight="1" x14ac:dyDescent="0.25">
      <c r="A17" s="327" t="s">
        <v>1631</v>
      </c>
      <c r="B17" s="280" t="s">
        <v>935</v>
      </c>
      <c r="C17" s="42" t="s">
        <v>936</v>
      </c>
      <c r="D17" s="42" t="s">
        <v>937</v>
      </c>
      <c r="E17" s="42" t="s">
        <v>938</v>
      </c>
      <c r="F17" s="42" t="s">
        <v>939</v>
      </c>
      <c r="G17" s="42" t="s">
        <v>940</v>
      </c>
      <c r="H17" s="42" t="s">
        <v>941</v>
      </c>
      <c r="I17" s="42" t="s">
        <v>942</v>
      </c>
      <c r="J17" s="42" t="s">
        <v>943</v>
      </c>
      <c r="K17" s="6"/>
      <c r="L17" s="6"/>
    </row>
    <row r="18" spans="1:12" ht="25.5" x14ac:dyDescent="0.25">
      <c r="A18" s="282" t="s">
        <v>944</v>
      </c>
      <c r="B18" s="281">
        <v>-739</v>
      </c>
      <c r="C18" s="53">
        <v>-645</v>
      </c>
      <c r="D18" s="53">
        <v>-624</v>
      </c>
      <c r="E18" s="53">
        <v>-396</v>
      </c>
      <c r="F18" s="53">
        <v>-413</v>
      </c>
      <c r="G18" s="53">
        <v>-399</v>
      </c>
      <c r="H18" s="42" t="s">
        <v>945</v>
      </c>
      <c r="I18" s="42" t="s">
        <v>946</v>
      </c>
      <c r="J18" s="42" t="s">
        <v>947</v>
      </c>
      <c r="K18" s="6"/>
      <c r="L18" s="6"/>
    </row>
    <row r="19" spans="1:12" x14ac:dyDescent="0.25">
      <c r="A19" s="72" t="s">
        <v>948</v>
      </c>
      <c r="B19" s="281">
        <v>-173</v>
      </c>
      <c r="C19" s="53">
        <v>-179</v>
      </c>
      <c r="D19" s="53">
        <v>-160</v>
      </c>
      <c r="E19" s="53">
        <v>-75</v>
      </c>
      <c r="F19" s="53">
        <v>-79</v>
      </c>
      <c r="G19" s="53">
        <v>-70</v>
      </c>
      <c r="H19" s="53">
        <v>-248</v>
      </c>
      <c r="I19" s="53">
        <v>-258</v>
      </c>
      <c r="J19" s="53">
        <v>-230</v>
      </c>
      <c r="K19" s="6"/>
      <c r="L19" s="6"/>
    </row>
    <row r="20" spans="1:12" ht="25.5" x14ac:dyDescent="0.25">
      <c r="A20" s="72" t="s">
        <v>949</v>
      </c>
      <c r="B20" s="281">
        <v>-22</v>
      </c>
      <c r="C20" s="53">
        <v>-31</v>
      </c>
      <c r="D20" s="53">
        <v>-63</v>
      </c>
      <c r="E20" s="53">
        <v>-9</v>
      </c>
      <c r="F20" s="53">
        <v>-10</v>
      </c>
      <c r="G20" s="53">
        <v>-8</v>
      </c>
      <c r="H20" s="53">
        <v>-31</v>
      </c>
      <c r="I20" s="53">
        <v>-41</v>
      </c>
      <c r="J20" s="53">
        <v>-71</v>
      </c>
      <c r="K20" s="6"/>
      <c r="L20" s="6"/>
    </row>
    <row r="21" spans="1:12" ht="30.95" customHeight="1" x14ac:dyDescent="0.25">
      <c r="A21" s="72" t="s">
        <v>950</v>
      </c>
      <c r="B21" s="281">
        <v>-501</v>
      </c>
      <c r="C21" s="53">
        <v>-589</v>
      </c>
      <c r="D21" s="53">
        <v>-462</v>
      </c>
      <c r="E21" s="53">
        <v>-483</v>
      </c>
      <c r="F21" s="53">
        <v>-401</v>
      </c>
      <c r="G21" s="53">
        <v>-326</v>
      </c>
      <c r="H21" s="53">
        <v>-985</v>
      </c>
      <c r="I21" s="53">
        <v>-987</v>
      </c>
      <c r="J21" s="53">
        <v>-788</v>
      </c>
      <c r="K21" s="6"/>
      <c r="L21" s="6"/>
    </row>
    <row r="22" spans="1:12" ht="30.95" customHeight="1" x14ac:dyDescent="0.25">
      <c r="A22" s="282" t="s">
        <v>951</v>
      </c>
      <c r="B22" s="281">
        <v>0</v>
      </c>
      <c r="C22" s="53">
        <v>0</v>
      </c>
      <c r="D22" s="53">
        <v>0</v>
      </c>
      <c r="E22" s="53">
        <v>-68</v>
      </c>
      <c r="F22" s="53">
        <v>0</v>
      </c>
      <c r="G22" s="53">
        <v>0</v>
      </c>
      <c r="H22" s="53">
        <v>-68</v>
      </c>
      <c r="I22" s="53">
        <v>0</v>
      </c>
      <c r="J22" s="53">
        <v>0</v>
      </c>
      <c r="K22" s="6"/>
      <c r="L22" s="6"/>
    </row>
    <row r="23" spans="1:12" ht="30.95" customHeight="1" x14ac:dyDescent="0.25">
      <c r="A23" s="283" t="s">
        <v>952</v>
      </c>
      <c r="B23" s="281">
        <v>-501</v>
      </c>
      <c r="C23" s="53">
        <v>-589</v>
      </c>
      <c r="D23" s="53">
        <v>-462</v>
      </c>
      <c r="E23" s="53">
        <v>-415</v>
      </c>
      <c r="F23" s="53">
        <v>-401</v>
      </c>
      <c r="G23" s="53">
        <v>-326</v>
      </c>
      <c r="H23" s="53">
        <v>-917</v>
      </c>
      <c r="I23" s="53">
        <v>-987</v>
      </c>
      <c r="J23" s="53">
        <v>-788</v>
      </c>
      <c r="K23" s="6"/>
      <c r="L23" s="6"/>
    </row>
    <row r="24" spans="1:12" ht="30.95" customHeight="1" x14ac:dyDescent="0.25">
      <c r="A24" s="72" t="s">
        <v>953</v>
      </c>
      <c r="B24" s="281">
        <v>-336</v>
      </c>
      <c r="C24" s="53">
        <v>-192</v>
      </c>
      <c r="D24" s="53">
        <v>-85</v>
      </c>
      <c r="E24" s="53">
        <v>-236</v>
      </c>
      <c r="F24" s="53">
        <v>-284</v>
      </c>
      <c r="G24" s="53">
        <v>-247</v>
      </c>
      <c r="H24" s="53">
        <v>-572</v>
      </c>
      <c r="I24" s="53">
        <v>-476</v>
      </c>
      <c r="J24" s="53">
        <v>-332</v>
      </c>
      <c r="K24" s="6"/>
      <c r="L24" s="6"/>
    </row>
    <row r="25" spans="1:12" ht="18.600000000000001" customHeight="1" x14ac:dyDescent="0.25">
      <c r="A25" s="282" t="s">
        <v>954</v>
      </c>
      <c r="B25" s="281">
        <v>-305</v>
      </c>
      <c r="C25" s="53">
        <v>-162</v>
      </c>
      <c r="D25" s="53">
        <v>-43</v>
      </c>
      <c r="E25" s="53">
        <v>-157</v>
      </c>
      <c r="F25" s="53">
        <v>-207</v>
      </c>
      <c r="G25" s="53">
        <v>-180</v>
      </c>
      <c r="H25" s="53">
        <v>-462</v>
      </c>
      <c r="I25" s="53">
        <v>-369</v>
      </c>
      <c r="J25" s="53">
        <v>-223</v>
      </c>
      <c r="K25" s="6"/>
      <c r="L25" s="6"/>
    </row>
    <row r="26" spans="1:12" ht="78.75" customHeight="1" x14ac:dyDescent="0.25">
      <c r="A26" s="208" t="s">
        <v>955</v>
      </c>
      <c r="B26" s="280" t="s">
        <v>956</v>
      </c>
      <c r="C26" s="42" t="s">
        <v>957</v>
      </c>
      <c r="D26" s="42" t="s">
        <v>958</v>
      </c>
      <c r="E26" s="53">
        <v>542</v>
      </c>
      <c r="F26" s="53">
        <v>512</v>
      </c>
      <c r="G26" s="53">
        <v>547</v>
      </c>
      <c r="H26" s="42" t="s">
        <v>959</v>
      </c>
      <c r="I26" s="42" t="s">
        <v>960</v>
      </c>
      <c r="J26" s="42" t="s">
        <v>961</v>
      </c>
      <c r="K26" s="6"/>
      <c r="L26" s="6"/>
    </row>
    <row r="27" spans="1:12" x14ac:dyDescent="0.25">
      <c r="A27" s="6"/>
      <c r="B27" s="6"/>
      <c r="C27" s="6"/>
      <c r="D27" s="6"/>
      <c r="E27" s="6"/>
      <c r="F27" s="6"/>
      <c r="G27" s="6"/>
      <c r="H27" s="6"/>
      <c r="I27" s="6"/>
      <c r="J27" s="6"/>
    </row>
    <row r="28" spans="1:12" x14ac:dyDescent="0.25">
      <c r="A28" s="19" t="s">
        <v>962</v>
      </c>
      <c r="B28" s="94"/>
      <c r="C28" s="94"/>
      <c r="D28" s="94"/>
      <c r="E28" s="94"/>
      <c r="F28" s="94"/>
      <c r="G28" s="94"/>
      <c r="H28" s="94"/>
      <c r="I28" s="94"/>
      <c r="J28" s="6"/>
    </row>
    <row r="29" spans="1:12" x14ac:dyDescent="0.25">
      <c r="A29" s="456" t="s">
        <v>963</v>
      </c>
      <c r="B29" s="457"/>
      <c r="C29" s="457"/>
      <c r="D29" s="457"/>
      <c r="E29" s="457"/>
      <c r="F29" s="457"/>
      <c r="G29" s="457"/>
      <c r="H29" s="457"/>
      <c r="I29" s="458"/>
      <c r="J29" s="6"/>
    </row>
    <row r="30" spans="1:12" ht="149.1" customHeight="1" x14ac:dyDescent="0.25">
      <c r="A30" s="328"/>
      <c r="B30" s="329" t="s">
        <v>964</v>
      </c>
      <c r="C30" s="329" t="s">
        <v>965</v>
      </c>
      <c r="D30" s="329" t="s">
        <v>966</v>
      </c>
      <c r="E30" s="329" t="s">
        <v>967</v>
      </c>
      <c r="F30" s="329" t="s">
        <v>968</v>
      </c>
      <c r="G30" s="329" t="s">
        <v>1983</v>
      </c>
      <c r="H30" s="329" t="s">
        <v>969</v>
      </c>
      <c r="I30" s="329" t="s">
        <v>970</v>
      </c>
      <c r="J30" s="6"/>
    </row>
    <row r="31" spans="1:12" x14ac:dyDescent="0.25">
      <c r="A31" s="209" t="s">
        <v>270</v>
      </c>
      <c r="B31" s="281" t="s">
        <v>179</v>
      </c>
      <c r="C31" s="42" t="s">
        <v>971</v>
      </c>
      <c r="D31" s="53" t="s">
        <v>179</v>
      </c>
      <c r="E31" s="53" t="s">
        <v>179</v>
      </c>
      <c r="F31" s="53" t="s">
        <v>179</v>
      </c>
      <c r="G31" s="42" t="s">
        <v>972</v>
      </c>
      <c r="H31" s="42" t="s">
        <v>973</v>
      </c>
      <c r="I31" s="42" t="s">
        <v>974</v>
      </c>
      <c r="J31" s="6"/>
    </row>
    <row r="32" spans="1:12" x14ac:dyDescent="0.25">
      <c r="A32" s="209" t="s">
        <v>975</v>
      </c>
      <c r="B32" s="281" t="s">
        <v>179</v>
      </c>
      <c r="C32" s="42" t="s">
        <v>976</v>
      </c>
      <c r="D32" s="53" t="s">
        <v>179</v>
      </c>
      <c r="E32" s="53" t="s">
        <v>179</v>
      </c>
      <c r="F32" s="53" t="s">
        <v>179</v>
      </c>
      <c r="G32" s="42" t="s">
        <v>977</v>
      </c>
      <c r="H32" s="53">
        <v>252</v>
      </c>
      <c r="I32" s="42" t="s">
        <v>978</v>
      </c>
      <c r="J32" s="6"/>
    </row>
    <row r="33" spans="1:10" x14ac:dyDescent="0.25">
      <c r="A33" s="209" t="s">
        <v>254</v>
      </c>
      <c r="B33" s="281" t="s">
        <v>179</v>
      </c>
      <c r="C33" s="53">
        <v>51</v>
      </c>
      <c r="D33" s="53" t="s">
        <v>179</v>
      </c>
      <c r="E33" s="53" t="s">
        <v>179</v>
      </c>
      <c r="F33" s="53" t="s">
        <v>179</v>
      </c>
      <c r="G33" s="53">
        <v>36</v>
      </c>
      <c r="H33" s="53" t="s">
        <v>179</v>
      </c>
      <c r="I33" s="53">
        <v>88</v>
      </c>
      <c r="J33" s="6"/>
    </row>
    <row r="34" spans="1:10" x14ac:dyDescent="0.25">
      <c r="A34" s="209" t="s">
        <v>256</v>
      </c>
      <c r="B34" s="281" t="s">
        <v>179</v>
      </c>
      <c r="C34" s="42" t="s">
        <v>979</v>
      </c>
      <c r="D34" s="53" t="s">
        <v>179</v>
      </c>
      <c r="E34" s="53" t="s">
        <v>179</v>
      </c>
      <c r="F34" s="53" t="s">
        <v>179</v>
      </c>
      <c r="G34" s="53" t="s">
        <v>179</v>
      </c>
      <c r="H34" s="53" t="s">
        <v>179</v>
      </c>
      <c r="I34" s="42" t="s">
        <v>979</v>
      </c>
      <c r="J34" s="6"/>
    </row>
    <row r="35" spans="1:10" x14ac:dyDescent="0.25">
      <c r="A35" s="209" t="s">
        <v>257</v>
      </c>
      <c r="B35" s="281" t="s">
        <v>179</v>
      </c>
      <c r="C35" s="53">
        <v>48</v>
      </c>
      <c r="D35" s="53">
        <v>132</v>
      </c>
      <c r="E35" s="53" t="s">
        <v>179</v>
      </c>
      <c r="F35" s="53" t="s">
        <v>179</v>
      </c>
      <c r="G35" s="53">
        <v>124</v>
      </c>
      <c r="H35" s="53" t="s">
        <v>179</v>
      </c>
      <c r="I35" s="53">
        <v>305</v>
      </c>
      <c r="J35" s="6"/>
    </row>
    <row r="36" spans="1:10" x14ac:dyDescent="0.25">
      <c r="A36" s="209" t="s">
        <v>255</v>
      </c>
      <c r="B36" s="281" t="s">
        <v>179</v>
      </c>
      <c r="C36" s="53">
        <v>214</v>
      </c>
      <c r="D36" s="53">
        <v>722</v>
      </c>
      <c r="E36" s="53" t="s">
        <v>179</v>
      </c>
      <c r="F36" s="53" t="s">
        <v>179</v>
      </c>
      <c r="G36" s="53">
        <v>63</v>
      </c>
      <c r="H36" s="53" t="s">
        <v>179</v>
      </c>
      <c r="I36" s="53">
        <v>998</v>
      </c>
      <c r="J36" s="6"/>
    </row>
    <row r="37" spans="1:10" x14ac:dyDescent="0.25">
      <c r="A37" s="208" t="s">
        <v>970</v>
      </c>
      <c r="B37" s="281" t="s">
        <v>179</v>
      </c>
      <c r="C37" s="42" t="s">
        <v>980</v>
      </c>
      <c r="D37" s="53">
        <v>854</v>
      </c>
      <c r="E37" s="53" t="s">
        <v>179</v>
      </c>
      <c r="F37" s="53" t="s">
        <v>179</v>
      </c>
      <c r="G37" s="42" t="s">
        <v>981</v>
      </c>
      <c r="H37" s="284" t="s">
        <v>982</v>
      </c>
      <c r="I37" s="42" t="s">
        <v>983</v>
      </c>
      <c r="J37" s="6"/>
    </row>
    <row r="38" spans="1:10" x14ac:dyDescent="0.25">
      <c r="A38" s="35"/>
      <c r="B38" s="248"/>
      <c r="C38" s="285"/>
      <c r="D38" s="285"/>
      <c r="E38" s="248"/>
      <c r="F38" s="248"/>
      <c r="G38" s="285"/>
      <c r="H38" s="285"/>
      <c r="I38" s="285"/>
      <c r="J38" s="6"/>
    </row>
    <row r="39" spans="1:10" x14ac:dyDescent="0.25">
      <c r="A39" s="217" t="s">
        <v>984</v>
      </c>
      <c r="B39" s="286"/>
      <c r="C39" s="287"/>
      <c r="D39" s="287"/>
      <c r="E39" s="286"/>
      <c r="F39" s="286"/>
      <c r="G39" s="287"/>
      <c r="H39" s="285"/>
      <c r="I39" s="285"/>
      <c r="J39" s="6"/>
    </row>
    <row r="40" spans="1:10" x14ac:dyDescent="0.25">
      <c r="A40" s="365"/>
      <c r="B40" s="454">
        <v>2018</v>
      </c>
      <c r="C40" s="454"/>
      <c r="D40" s="454">
        <v>2019</v>
      </c>
      <c r="E40" s="454"/>
      <c r="F40" s="454">
        <v>2020</v>
      </c>
      <c r="G40" s="454"/>
      <c r="H40" s="285"/>
      <c r="I40" s="285"/>
      <c r="J40" s="6"/>
    </row>
    <row r="41" spans="1:10" ht="38.450000000000003" customHeight="1" x14ac:dyDescent="0.25">
      <c r="A41" s="365"/>
      <c r="B41" s="357" t="s">
        <v>225</v>
      </c>
      <c r="C41" s="357" t="s">
        <v>226</v>
      </c>
      <c r="D41" s="357" t="s">
        <v>225</v>
      </c>
      <c r="E41" s="357" t="s">
        <v>226</v>
      </c>
      <c r="F41" s="357" t="s">
        <v>225</v>
      </c>
      <c r="G41" s="357" t="s">
        <v>226</v>
      </c>
      <c r="H41" s="285"/>
      <c r="I41" s="285"/>
      <c r="J41" s="6"/>
    </row>
    <row r="42" spans="1:10" ht="25.5" customHeight="1" x14ac:dyDescent="0.25">
      <c r="A42" s="365" t="s">
        <v>985</v>
      </c>
      <c r="B42" s="365">
        <v>5</v>
      </c>
      <c r="C42" s="365">
        <v>1</v>
      </c>
      <c r="D42" s="365">
        <v>0</v>
      </c>
      <c r="E42" s="365">
        <v>0</v>
      </c>
      <c r="F42" s="365">
        <v>0</v>
      </c>
      <c r="G42" s="365">
        <v>1</v>
      </c>
      <c r="H42" s="285"/>
      <c r="I42" s="285"/>
      <c r="J42" s="6"/>
    </row>
    <row r="43" spans="1:10" ht="25.5" x14ac:dyDescent="0.25">
      <c r="A43" s="365" t="s">
        <v>986</v>
      </c>
      <c r="B43" s="365">
        <v>5</v>
      </c>
      <c r="C43" s="365">
        <v>3</v>
      </c>
      <c r="D43" s="365">
        <v>5</v>
      </c>
      <c r="E43" s="365">
        <v>4</v>
      </c>
      <c r="F43" s="365">
        <v>0</v>
      </c>
      <c r="G43" s="365">
        <v>7</v>
      </c>
      <c r="H43" s="285"/>
      <c r="I43" s="285"/>
      <c r="J43" s="6"/>
    </row>
    <row r="44" spans="1:10" x14ac:dyDescent="0.25">
      <c r="A44" s="356" t="s">
        <v>970</v>
      </c>
      <c r="B44" s="356">
        <f>SUM(B42:B43)</f>
        <v>10</v>
      </c>
      <c r="C44" s="356">
        <f t="shared" ref="C44:G44" si="0">SUM(C42:C43)</f>
        <v>4</v>
      </c>
      <c r="D44" s="356">
        <f t="shared" si="0"/>
        <v>5</v>
      </c>
      <c r="E44" s="356">
        <f t="shared" si="0"/>
        <v>4</v>
      </c>
      <c r="F44" s="356">
        <f t="shared" si="0"/>
        <v>0</v>
      </c>
      <c r="G44" s="356">
        <f t="shared" si="0"/>
        <v>8</v>
      </c>
      <c r="H44" s="6"/>
      <c r="I44" s="6"/>
      <c r="J44" s="6"/>
    </row>
    <row r="45" spans="1:10" x14ac:dyDescent="0.25">
      <c r="A45" s="35"/>
      <c r="B45" s="35"/>
      <c r="C45" s="35"/>
      <c r="D45" s="35"/>
      <c r="E45" s="35"/>
      <c r="F45" s="35"/>
      <c r="G45" s="35"/>
      <c r="H45" s="6"/>
      <c r="I45" s="6"/>
      <c r="J45" s="6"/>
    </row>
    <row r="46" spans="1:10" ht="14.45" customHeight="1" x14ac:dyDescent="0.25">
      <c r="A46" s="451" t="s">
        <v>1958</v>
      </c>
      <c r="B46" s="451"/>
      <c r="C46" s="451"/>
      <c r="D46" s="451"/>
      <c r="E46" s="451"/>
      <c r="F46" s="451"/>
      <c r="G46" s="451"/>
      <c r="H46" s="6"/>
      <c r="I46" s="6"/>
      <c r="J46" s="6"/>
    </row>
  </sheetData>
  <mergeCells count="8">
    <mergeCell ref="A46:G46"/>
    <mergeCell ref="B10:D10"/>
    <mergeCell ref="E10:G10"/>
    <mergeCell ref="H10:J10"/>
    <mergeCell ref="A29:I29"/>
    <mergeCell ref="B40:C40"/>
    <mergeCell ref="D40:E40"/>
    <mergeCell ref="F40:G40"/>
  </mergeCells>
  <pageMargins left="0.7" right="0.7" top="0.75" bottom="0.75" header="0.3" footer="0.3"/>
  <pageSetup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5"/>
  <sheetViews>
    <sheetView showGridLines="0" zoomScale="70" zoomScaleNormal="70" workbookViewId="0">
      <selection activeCell="AA46" sqref="AA46"/>
    </sheetView>
  </sheetViews>
  <sheetFormatPr defaultRowHeight="15" x14ac:dyDescent="0.25"/>
  <cols>
    <col min="1" max="1" width="21.85546875" style="3" customWidth="1"/>
    <col min="2" max="5" width="18.5703125" style="3" customWidth="1"/>
    <col min="6" max="15" width="9.140625" style="3"/>
  </cols>
  <sheetData>
    <row r="2" spans="1:5" x14ac:dyDescent="0.25">
      <c r="A2" s="166"/>
      <c r="B2" s="166"/>
      <c r="C2" s="166"/>
      <c r="D2" s="166"/>
      <c r="E2" s="166"/>
    </row>
    <row r="3" spans="1:5" x14ac:dyDescent="0.25">
      <c r="A3" s="59"/>
      <c r="B3" s="59"/>
      <c r="C3" s="59"/>
      <c r="D3" s="59"/>
      <c r="E3" s="59"/>
    </row>
    <row r="4" spans="1:5" x14ac:dyDescent="0.25">
      <c r="A4" s="60"/>
      <c r="B4" s="1" t="s">
        <v>1608</v>
      </c>
      <c r="C4" s="166"/>
      <c r="D4" s="59"/>
      <c r="E4" s="166"/>
    </row>
    <row r="5" spans="1:5" x14ac:dyDescent="0.25">
      <c r="A5" s="166"/>
      <c r="B5" s="2"/>
      <c r="C5" s="166"/>
      <c r="D5" s="166"/>
      <c r="E5" s="166"/>
    </row>
    <row r="6" spans="1:5" x14ac:dyDescent="0.25">
      <c r="A6" s="61"/>
      <c r="B6" s="61"/>
      <c r="C6" s="61"/>
      <c r="D6" s="61"/>
      <c r="E6" s="61"/>
    </row>
    <row r="7" spans="1:5" x14ac:dyDescent="0.25">
      <c r="A7" s="25" t="s">
        <v>659</v>
      </c>
    </row>
    <row r="8" spans="1:5" x14ac:dyDescent="0.25">
      <c r="A8" s="25"/>
    </row>
    <row r="9" spans="1:5" x14ac:dyDescent="0.25">
      <c r="A9" s="445" t="s">
        <v>2142</v>
      </c>
      <c r="B9" s="445"/>
      <c r="C9" s="445"/>
      <c r="D9" s="445"/>
      <c r="E9" s="445"/>
    </row>
    <row r="10" spans="1:5" x14ac:dyDescent="0.25">
      <c r="A10" s="17"/>
      <c r="B10" s="444">
        <v>2019</v>
      </c>
      <c r="C10" s="444"/>
      <c r="D10" s="444">
        <v>2020</v>
      </c>
      <c r="E10" s="444"/>
    </row>
    <row r="11" spans="1:5" ht="25.5" x14ac:dyDescent="0.25">
      <c r="A11" s="17"/>
      <c r="B11" s="358" t="s">
        <v>225</v>
      </c>
      <c r="C11" s="358" t="s">
        <v>226</v>
      </c>
      <c r="D11" s="358" t="s">
        <v>225</v>
      </c>
      <c r="E11" s="358" t="s">
        <v>226</v>
      </c>
    </row>
    <row r="12" spans="1:5" x14ac:dyDescent="0.25">
      <c r="A12" s="16" t="s">
        <v>970</v>
      </c>
      <c r="B12" s="16">
        <v>300</v>
      </c>
      <c r="C12" s="16">
        <v>44</v>
      </c>
      <c r="D12" s="17">
        <v>426</v>
      </c>
      <c r="E12" s="17">
        <v>220</v>
      </c>
    </row>
    <row r="13" spans="1:5" x14ac:dyDescent="0.25">
      <c r="A13" s="16" t="s">
        <v>660</v>
      </c>
      <c r="B13" s="16">
        <v>264</v>
      </c>
      <c r="C13" s="16">
        <v>37</v>
      </c>
      <c r="D13" s="17">
        <v>372</v>
      </c>
      <c r="E13" s="17">
        <v>169</v>
      </c>
    </row>
    <row r="14" spans="1:5" x14ac:dyDescent="0.25">
      <c r="A14" s="16" t="s">
        <v>661</v>
      </c>
      <c r="B14" s="16">
        <v>36</v>
      </c>
      <c r="C14" s="16">
        <v>7</v>
      </c>
      <c r="D14" s="17">
        <v>54</v>
      </c>
      <c r="E14" s="17">
        <v>51</v>
      </c>
    </row>
    <row r="15" spans="1:5" x14ac:dyDescent="0.25">
      <c r="A15" s="132"/>
      <c r="B15" s="118"/>
      <c r="C15" s="118"/>
      <c r="D15" s="86"/>
      <c r="E15" s="86"/>
    </row>
    <row r="16" spans="1:5" x14ac:dyDescent="0.25">
      <c r="A16" s="6"/>
      <c r="B16" s="6"/>
      <c r="C16" s="6"/>
      <c r="D16" s="6"/>
      <c r="E16" s="6"/>
    </row>
    <row r="17" spans="1:6" ht="24.95" customHeight="1" x14ac:dyDescent="0.25">
      <c r="A17" s="421" t="s">
        <v>662</v>
      </c>
      <c r="B17" s="421"/>
      <c r="C17" s="421"/>
      <c r="D17" s="421"/>
      <c r="E17" s="421"/>
    </row>
    <row r="18" spans="1:6" x14ac:dyDescent="0.25">
      <c r="A18" s="6"/>
      <c r="B18" s="6"/>
      <c r="C18" s="6"/>
      <c r="D18" s="6"/>
      <c r="E18" s="6"/>
    </row>
    <row r="19" spans="1:6" x14ac:dyDescent="0.25">
      <c r="A19" s="6"/>
      <c r="B19" s="6"/>
      <c r="C19" s="6"/>
      <c r="D19" s="6"/>
      <c r="E19" s="6"/>
    </row>
    <row r="20" spans="1:6" x14ac:dyDescent="0.25">
      <c r="A20" s="27" t="s">
        <v>341</v>
      </c>
      <c r="B20" s="52"/>
      <c r="C20" s="52"/>
      <c r="D20" s="52"/>
      <c r="E20" s="52"/>
      <c r="F20" s="172"/>
    </row>
    <row r="21" spans="1:6" x14ac:dyDescent="0.25">
      <c r="A21" s="27"/>
      <c r="B21" s="52"/>
      <c r="C21" s="52"/>
      <c r="D21" s="52"/>
      <c r="E21" s="52"/>
      <c r="F21" s="172"/>
    </row>
    <row r="22" spans="1:6" ht="87.95" customHeight="1" x14ac:dyDescent="0.25">
      <c r="A22" s="187" t="s">
        <v>663</v>
      </c>
      <c r="B22" s="459" t="s">
        <v>664</v>
      </c>
      <c r="C22" s="459"/>
      <c r="D22" s="459"/>
      <c r="E22" s="459"/>
      <c r="F22" s="172"/>
    </row>
    <row r="23" spans="1:6" x14ac:dyDescent="0.25">
      <c r="A23" s="172"/>
      <c r="B23" s="172"/>
      <c r="C23" s="172"/>
      <c r="D23" s="172"/>
      <c r="E23" s="172"/>
      <c r="F23" s="172"/>
    </row>
    <row r="24" spans="1:6" x14ac:dyDescent="0.25">
      <c r="A24" s="172"/>
      <c r="B24" s="172"/>
      <c r="C24" s="172"/>
      <c r="D24" s="172"/>
      <c r="E24" s="172"/>
      <c r="F24" s="172"/>
    </row>
    <row r="25" spans="1:6" x14ac:dyDescent="0.25">
      <c r="A25" s="172"/>
      <c r="B25" s="172"/>
      <c r="C25" s="172"/>
      <c r="D25" s="172"/>
      <c r="E25" s="172"/>
      <c r="F25" s="172"/>
    </row>
  </sheetData>
  <mergeCells count="5">
    <mergeCell ref="B22:E22"/>
    <mergeCell ref="B10:C10"/>
    <mergeCell ref="D10:E10"/>
    <mergeCell ref="A9:E9"/>
    <mergeCell ref="A17:E1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1"/>
  <sheetViews>
    <sheetView showGridLines="0" zoomScale="70" zoomScaleNormal="70" workbookViewId="0">
      <selection activeCell="G21" sqref="G21"/>
    </sheetView>
  </sheetViews>
  <sheetFormatPr defaultRowHeight="15" x14ac:dyDescent="0.25"/>
  <cols>
    <col min="1" max="1" width="19.7109375" style="3" customWidth="1"/>
    <col min="2" max="7" width="18.5703125" style="3" customWidth="1"/>
    <col min="8" max="17" width="9.140625" style="3"/>
  </cols>
  <sheetData>
    <row r="2" spans="1:8" x14ac:dyDescent="0.25">
      <c r="A2" s="59"/>
      <c r="B2" s="59"/>
      <c r="C2" s="59"/>
      <c r="D2" s="59"/>
      <c r="E2" s="59"/>
      <c r="F2" s="59"/>
      <c r="G2" s="60"/>
      <c r="H2" s="60"/>
    </row>
    <row r="3" spans="1:8" x14ac:dyDescent="0.25">
      <c r="A3" s="59"/>
      <c r="B3" s="59"/>
      <c r="C3" s="59"/>
      <c r="D3" s="59"/>
      <c r="E3" s="59"/>
      <c r="F3" s="59"/>
      <c r="G3" s="60"/>
      <c r="H3" s="60"/>
    </row>
    <row r="4" spans="1:8" x14ac:dyDescent="0.25">
      <c r="A4" s="60"/>
      <c r="B4" s="1" t="s">
        <v>1608</v>
      </c>
      <c r="C4" s="59"/>
      <c r="D4" s="59"/>
      <c r="E4" s="59"/>
      <c r="F4" s="59"/>
      <c r="G4" s="60"/>
      <c r="H4" s="60"/>
    </row>
    <row r="5" spans="1:8" x14ac:dyDescent="0.25">
      <c r="A5" s="59"/>
      <c r="B5" s="34"/>
      <c r="C5" s="59"/>
      <c r="D5" s="59"/>
      <c r="E5" s="59"/>
      <c r="F5" s="59"/>
      <c r="G5" s="60"/>
      <c r="H5" s="60"/>
    </row>
    <row r="6" spans="1:8" x14ac:dyDescent="0.25">
      <c r="A6" s="61"/>
      <c r="B6" s="61"/>
      <c r="C6" s="61"/>
      <c r="D6" s="61"/>
      <c r="E6" s="61"/>
      <c r="F6" s="61"/>
      <c r="G6" s="60"/>
      <c r="H6" s="60"/>
    </row>
    <row r="7" spans="1:8" x14ac:dyDescent="0.25">
      <c r="A7" s="25" t="s">
        <v>653</v>
      </c>
    </row>
    <row r="8" spans="1:8" x14ac:dyDescent="0.25">
      <c r="A8" s="25"/>
    </row>
    <row r="9" spans="1:8" x14ac:dyDescent="0.25">
      <c r="A9" s="461" t="s">
        <v>1632</v>
      </c>
      <c r="B9" s="461"/>
      <c r="C9" s="461"/>
      <c r="D9" s="461"/>
      <c r="E9" s="461"/>
      <c r="F9" s="6"/>
      <c r="G9" s="6"/>
      <c r="H9" s="6"/>
    </row>
    <row r="10" spans="1:8" x14ac:dyDescent="0.25">
      <c r="A10" s="462"/>
      <c r="B10" s="463"/>
      <c r="C10" s="444">
        <v>2020</v>
      </c>
      <c r="D10" s="444"/>
      <c r="E10" s="444"/>
      <c r="F10" s="6"/>
      <c r="G10" s="6"/>
      <c r="H10" s="6"/>
    </row>
    <row r="11" spans="1:8" ht="25.5" x14ac:dyDescent="0.25">
      <c r="A11" s="464"/>
      <c r="B11" s="465"/>
      <c r="C11" s="358" t="s">
        <v>225</v>
      </c>
      <c r="D11" s="358" t="s">
        <v>226</v>
      </c>
      <c r="E11" s="358" t="s">
        <v>10</v>
      </c>
      <c r="F11" s="6"/>
      <c r="G11" s="6"/>
      <c r="H11" s="6"/>
    </row>
    <row r="12" spans="1:8" ht="36.950000000000003" customHeight="1" x14ac:dyDescent="0.25">
      <c r="A12" s="203" t="s">
        <v>654</v>
      </c>
      <c r="B12" s="218" t="s">
        <v>656</v>
      </c>
      <c r="C12" s="343">
        <v>8762</v>
      </c>
      <c r="D12" s="321">
        <v>474</v>
      </c>
      <c r="E12" s="344">
        <f>SUM(C12:D12)</f>
        <v>9236</v>
      </c>
      <c r="F12" s="6"/>
      <c r="G12" s="6"/>
      <c r="H12" s="6"/>
    </row>
    <row r="13" spans="1:8" ht="38.25" x14ac:dyDescent="0.25">
      <c r="A13" s="203" t="s">
        <v>655</v>
      </c>
      <c r="B13" s="218" t="s">
        <v>0</v>
      </c>
      <c r="C13" s="16">
        <v>49</v>
      </c>
      <c r="D13" s="16">
        <v>74</v>
      </c>
      <c r="E13" s="16">
        <v>50</v>
      </c>
      <c r="F13" s="6"/>
      <c r="G13" s="6"/>
      <c r="H13" s="6"/>
    </row>
    <row r="14" spans="1:8" x14ac:dyDescent="0.25">
      <c r="A14" s="58"/>
      <c r="B14" s="58"/>
      <c r="C14" s="58"/>
      <c r="D14" s="58"/>
      <c r="E14" s="58"/>
      <c r="F14" s="6"/>
      <c r="G14" s="6"/>
      <c r="H14" s="6"/>
    </row>
    <row r="15" spans="1:8" ht="16.5" customHeight="1" x14ac:dyDescent="0.25">
      <c r="A15" s="452" t="s">
        <v>1633</v>
      </c>
      <c r="B15" s="452"/>
      <c r="C15" s="452"/>
      <c r="D15" s="452"/>
      <c r="E15" s="452"/>
      <c r="F15" s="452"/>
      <c r="G15" s="452"/>
      <c r="H15" s="6"/>
    </row>
    <row r="16" spans="1:8" ht="17.45" customHeight="1" x14ac:dyDescent="0.25">
      <c r="A16" s="219"/>
      <c r="B16" s="466">
        <v>2018</v>
      </c>
      <c r="C16" s="466"/>
      <c r="D16" s="466">
        <v>2019</v>
      </c>
      <c r="E16" s="466"/>
      <c r="F16" s="466">
        <v>2020</v>
      </c>
      <c r="G16" s="466"/>
      <c r="H16" s="6"/>
    </row>
    <row r="17" spans="1:8" ht="25.5" x14ac:dyDescent="0.25">
      <c r="A17" s="16"/>
      <c r="B17" s="358" t="s">
        <v>225</v>
      </c>
      <c r="C17" s="358" t="s">
        <v>226</v>
      </c>
      <c r="D17" s="358" t="s">
        <v>225</v>
      </c>
      <c r="E17" s="358" t="s">
        <v>226</v>
      </c>
      <c r="F17" s="358" t="s">
        <v>225</v>
      </c>
      <c r="G17" s="358" t="s">
        <v>226</v>
      </c>
      <c r="H17" s="6"/>
    </row>
    <row r="18" spans="1:8" ht="33" customHeight="1" x14ac:dyDescent="0.25">
      <c r="A18" s="203" t="s">
        <v>654</v>
      </c>
      <c r="B18" s="342">
        <v>9427</v>
      </c>
      <c r="C18" s="340" t="s">
        <v>2143</v>
      </c>
      <c r="D18" s="342">
        <v>9748</v>
      </c>
      <c r="E18" s="340" t="s">
        <v>1953</v>
      </c>
      <c r="F18" s="342">
        <v>8762</v>
      </c>
      <c r="G18" s="340" t="s">
        <v>1954</v>
      </c>
      <c r="H18" s="6"/>
    </row>
    <row r="19" spans="1:8" ht="38.25" x14ac:dyDescent="0.25">
      <c r="A19" s="203" t="s">
        <v>655</v>
      </c>
      <c r="B19" s="341">
        <v>0.47</v>
      </c>
      <c r="C19" s="341">
        <v>0.7</v>
      </c>
      <c r="D19" s="341">
        <v>0.47</v>
      </c>
      <c r="E19" s="341">
        <v>0.75</v>
      </c>
      <c r="F19" s="341">
        <v>0.49</v>
      </c>
      <c r="G19" s="341">
        <v>0.74</v>
      </c>
      <c r="H19" s="6"/>
    </row>
    <row r="20" spans="1:8" x14ac:dyDescent="0.25">
      <c r="A20" s="58"/>
      <c r="B20" s="58"/>
      <c r="C20" s="58"/>
      <c r="D20" s="58"/>
      <c r="E20" s="58"/>
      <c r="F20" s="6"/>
      <c r="G20" s="6"/>
      <c r="H20" s="6"/>
    </row>
    <row r="21" spans="1:8" ht="24" customHeight="1" x14ac:dyDescent="0.25">
      <c r="A21" s="467" t="s">
        <v>608</v>
      </c>
      <c r="B21" s="467"/>
      <c r="C21" s="58"/>
      <c r="D21" s="58"/>
      <c r="E21" s="58"/>
      <c r="F21" s="6"/>
      <c r="G21" s="6"/>
      <c r="H21" s="6"/>
    </row>
    <row r="22" spans="1:8" x14ac:dyDescent="0.25">
      <c r="A22" s="365">
        <v>2020</v>
      </c>
      <c r="B22" s="365" t="s">
        <v>1601</v>
      </c>
      <c r="C22" s="58"/>
      <c r="D22" s="58"/>
      <c r="E22" s="58"/>
      <c r="F22" s="6"/>
      <c r="G22" s="6"/>
      <c r="H22" s="6"/>
    </row>
    <row r="23" spans="1:8" x14ac:dyDescent="0.25">
      <c r="A23" s="6"/>
      <c r="B23" s="6"/>
      <c r="C23" s="6"/>
      <c r="D23" s="6"/>
      <c r="E23" s="6"/>
      <c r="F23" s="6"/>
      <c r="G23" s="6"/>
      <c r="H23" s="6"/>
    </row>
    <row r="24" spans="1:8" ht="21.6" customHeight="1" x14ac:dyDescent="0.25">
      <c r="A24" s="451" t="s">
        <v>657</v>
      </c>
      <c r="B24" s="451"/>
      <c r="C24" s="451"/>
      <c r="D24" s="451"/>
      <c r="E24" s="451"/>
      <c r="F24" s="451"/>
      <c r="G24" s="451"/>
      <c r="H24" s="6"/>
    </row>
    <row r="25" spans="1:8" x14ac:dyDescent="0.25">
      <c r="A25" s="6"/>
      <c r="B25" s="6"/>
      <c r="C25" s="6"/>
      <c r="D25" s="6"/>
      <c r="E25" s="6"/>
      <c r="F25" s="6"/>
      <c r="G25" s="6"/>
      <c r="H25" s="6"/>
    </row>
    <row r="26" spans="1:8" x14ac:dyDescent="0.25">
      <c r="A26" s="220" t="s">
        <v>341</v>
      </c>
      <c r="B26" s="52"/>
      <c r="C26" s="52"/>
      <c r="D26" s="52"/>
      <c r="E26" s="52"/>
      <c r="F26" s="52"/>
      <c r="G26" s="52"/>
      <c r="H26" s="52"/>
    </row>
    <row r="27" spans="1:8" x14ac:dyDescent="0.25">
      <c r="A27" s="460" t="s">
        <v>658</v>
      </c>
      <c r="B27" s="460"/>
      <c r="C27" s="460"/>
      <c r="D27" s="460"/>
      <c r="E27" s="460"/>
      <c r="F27" s="460"/>
      <c r="G27" s="460"/>
      <c r="H27" s="460"/>
    </row>
    <row r="28" spans="1:8" x14ac:dyDescent="0.25">
      <c r="A28" s="460"/>
      <c r="B28" s="460"/>
      <c r="C28" s="460"/>
      <c r="D28" s="460"/>
      <c r="E28" s="460"/>
      <c r="F28" s="460"/>
      <c r="G28" s="460"/>
      <c r="H28" s="460"/>
    </row>
    <row r="29" spans="1:8" x14ac:dyDescent="0.25">
      <c r="A29" s="460"/>
      <c r="B29" s="460"/>
      <c r="C29" s="460"/>
      <c r="D29" s="460"/>
      <c r="E29" s="460"/>
      <c r="F29" s="460"/>
      <c r="G29" s="460"/>
      <c r="H29" s="460"/>
    </row>
    <row r="30" spans="1:8" x14ac:dyDescent="0.25">
      <c r="A30" s="460"/>
      <c r="B30" s="460"/>
      <c r="C30" s="460"/>
      <c r="D30" s="460"/>
      <c r="E30" s="460"/>
      <c r="F30" s="460"/>
      <c r="G30" s="460"/>
      <c r="H30" s="460"/>
    </row>
    <row r="31" spans="1:8" x14ac:dyDescent="0.25">
      <c r="A31" s="460"/>
      <c r="B31" s="460"/>
      <c r="C31" s="460"/>
      <c r="D31" s="460"/>
      <c r="E31" s="460"/>
      <c r="F31" s="460"/>
      <c r="G31" s="460"/>
      <c r="H31" s="460"/>
    </row>
  </sheetData>
  <mergeCells count="10">
    <mergeCell ref="A27:H31"/>
    <mergeCell ref="A9:E9"/>
    <mergeCell ref="A10:B11"/>
    <mergeCell ref="C10:E10"/>
    <mergeCell ref="A15:G15"/>
    <mergeCell ref="B16:C16"/>
    <mergeCell ref="D16:E16"/>
    <mergeCell ref="F16:G16"/>
    <mergeCell ref="A21:B21"/>
    <mergeCell ref="A24:G2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79"/>
  <sheetViews>
    <sheetView showGridLines="0" topLeftCell="A34" zoomScale="60" zoomScaleNormal="60" workbookViewId="0">
      <selection activeCell="A16" sqref="A16"/>
    </sheetView>
  </sheetViews>
  <sheetFormatPr defaultColWidth="8.7109375" defaultRowHeight="14.25" x14ac:dyDescent="0.2"/>
  <cols>
    <col min="1" max="1" width="44.5703125" style="3" customWidth="1"/>
    <col min="2" max="2" width="28.5703125" style="3" bestFit="1" customWidth="1"/>
    <col min="3" max="3" width="15.140625" style="3" customWidth="1"/>
    <col min="4" max="4" width="14.5703125" style="3" customWidth="1"/>
    <col min="5" max="6" width="8.7109375" style="3"/>
    <col min="7" max="7" width="39.140625" style="3" bestFit="1" customWidth="1"/>
    <col min="8" max="16384" width="8.7109375" style="3"/>
  </cols>
  <sheetData>
    <row r="2" spans="1:10" x14ac:dyDescent="0.2">
      <c r="A2" s="59"/>
      <c r="B2" s="59"/>
      <c r="C2" s="59"/>
      <c r="D2" s="59"/>
      <c r="E2" s="59"/>
      <c r="F2" s="59"/>
    </row>
    <row r="3" spans="1:10" x14ac:dyDescent="0.2">
      <c r="A3" s="59"/>
      <c r="B3" s="59"/>
      <c r="C3" s="59"/>
      <c r="D3" s="59"/>
      <c r="E3" s="59"/>
      <c r="F3" s="59"/>
    </row>
    <row r="4" spans="1:10" ht="15" x14ac:dyDescent="0.25">
      <c r="A4" s="60"/>
      <c r="B4" s="468" t="s">
        <v>1608</v>
      </c>
      <c r="C4" s="468"/>
      <c r="D4" s="468"/>
      <c r="E4" s="468"/>
      <c r="F4" s="468"/>
    </row>
    <row r="5" spans="1:10" x14ac:dyDescent="0.2">
      <c r="A5" s="59"/>
      <c r="B5" s="34"/>
      <c r="C5" s="59"/>
      <c r="D5" s="59"/>
      <c r="E5" s="59"/>
      <c r="F5" s="59"/>
    </row>
    <row r="6" spans="1:10" x14ac:dyDescent="0.2">
      <c r="A6" s="61"/>
      <c r="B6" s="61"/>
      <c r="C6" s="61"/>
      <c r="D6" s="105"/>
      <c r="E6" s="61"/>
      <c r="F6" s="61"/>
    </row>
    <row r="7" spans="1:10" x14ac:dyDescent="0.2">
      <c r="A7" s="25" t="s">
        <v>638</v>
      </c>
    </row>
    <row r="8" spans="1:10" x14ac:dyDescent="0.2">
      <c r="A8" s="6"/>
      <c r="B8" s="6"/>
      <c r="C8" s="6"/>
      <c r="D8" s="6"/>
      <c r="E8" s="6"/>
      <c r="F8" s="6"/>
      <c r="I8" s="6"/>
      <c r="J8" s="6"/>
    </row>
    <row r="9" spans="1:10" ht="43.5" customHeight="1" x14ac:dyDescent="0.2">
      <c r="A9" s="469" t="s">
        <v>2144</v>
      </c>
      <c r="B9" s="469"/>
      <c r="C9" s="6"/>
      <c r="D9" s="6"/>
      <c r="E9" s="6"/>
      <c r="F9" s="6"/>
      <c r="I9" s="6"/>
      <c r="J9" s="6"/>
    </row>
    <row r="10" spans="1:10" ht="14.1" customHeight="1" x14ac:dyDescent="0.2">
      <c r="A10" s="355">
        <v>2019</v>
      </c>
      <c r="B10" s="355" t="s">
        <v>193</v>
      </c>
      <c r="C10" s="6"/>
      <c r="D10" s="6"/>
      <c r="E10" s="6"/>
      <c r="F10" s="6"/>
      <c r="I10" s="6"/>
      <c r="J10" s="6"/>
    </row>
    <row r="11" spans="1:10" x14ac:dyDescent="0.2">
      <c r="A11" s="319" t="s">
        <v>1595</v>
      </c>
      <c r="B11" s="319" t="s">
        <v>1595</v>
      </c>
      <c r="C11" s="6"/>
      <c r="D11" s="6"/>
      <c r="E11" s="6"/>
      <c r="F11" s="6"/>
      <c r="I11" s="6"/>
      <c r="J11" s="6"/>
    </row>
    <row r="12" spans="1:10" x14ac:dyDescent="0.2">
      <c r="A12" s="149"/>
      <c r="B12" s="149"/>
      <c r="C12" s="6"/>
      <c r="D12" s="6"/>
      <c r="E12" s="6"/>
      <c r="F12" s="6"/>
      <c r="I12" s="6"/>
      <c r="J12" s="6"/>
    </row>
    <row r="13" spans="1:10" ht="91.5" customHeight="1" x14ac:dyDescent="0.2">
      <c r="A13" s="474" t="s">
        <v>1999</v>
      </c>
      <c r="B13" s="474"/>
      <c r="C13" s="6"/>
      <c r="D13" s="6"/>
      <c r="E13" s="6"/>
      <c r="F13" s="6"/>
      <c r="G13" s="6"/>
      <c r="H13" s="6"/>
      <c r="I13" s="6"/>
      <c r="J13" s="6"/>
    </row>
    <row r="14" spans="1:10" x14ac:dyDescent="0.2">
      <c r="A14" s="6"/>
      <c r="B14" s="6"/>
      <c r="C14" s="6"/>
      <c r="D14" s="6"/>
      <c r="E14" s="6"/>
      <c r="F14" s="6"/>
      <c r="G14" s="6"/>
      <c r="H14" s="6"/>
      <c r="I14" s="6"/>
      <c r="J14" s="6"/>
    </row>
    <row r="15" spans="1:10" ht="29.45" customHeight="1" x14ac:dyDescent="0.2">
      <c r="A15" s="470" t="s">
        <v>2145</v>
      </c>
      <c r="B15" s="470"/>
      <c r="C15" s="6"/>
      <c r="D15" s="6"/>
      <c r="E15" s="6"/>
      <c r="F15" s="6"/>
      <c r="G15" s="6"/>
      <c r="H15" s="6"/>
      <c r="I15" s="6"/>
      <c r="J15" s="6"/>
    </row>
    <row r="16" spans="1:10" x14ac:dyDescent="0.2">
      <c r="A16" s="355" t="s">
        <v>194</v>
      </c>
      <c r="B16" s="6"/>
      <c r="C16" s="6"/>
      <c r="D16" s="6"/>
      <c r="E16" s="6"/>
      <c r="F16" s="6"/>
      <c r="G16" s="6"/>
      <c r="H16" s="6"/>
      <c r="I16" s="6"/>
      <c r="J16" s="6"/>
    </row>
    <row r="17" spans="1:10" x14ac:dyDescent="0.2">
      <c r="A17" s="148" t="s">
        <v>1596</v>
      </c>
      <c r="B17" s="6"/>
      <c r="C17" s="6"/>
      <c r="D17" s="6"/>
      <c r="E17" s="6"/>
      <c r="F17" s="6"/>
      <c r="G17" s="6"/>
      <c r="H17" s="6"/>
      <c r="I17" s="6"/>
      <c r="J17" s="6"/>
    </row>
    <row r="18" spans="1:10" x14ac:dyDescent="0.2">
      <c r="A18" s="6"/>
      <c r="B18" s="142"/>
      <c r="C18" s="6"/>
      <c r="D18" s="6"/>
      <c r="E18" s="6"/>
      <c r="F18" s="6"/>
      <c r="G18" s="6"/>
      <c r="H18" s="6"/>
      <c r="I18" s="6"/>
      <c r="J18" s="6"/>
    </row>
    <row r="19" spans="1:10" ht="60" customHeight="1" x14ac:dyDescent="0.2">
      <c r="A19" s="474" t="s">
        <v>2000</v>
      </c>
      <c r="B19" s="474"/>
      <c r="C19" s="6"/>
      <c r="D19" s="6"/>
      <c r="E19" s="6"/>
      <c r="F19" s="6"/>
      <c r="G19" s="6"/>
      <c r="H19" s="6"/>
      <c r="I19" s="6"/>
      <c r="J19" s="6"/>
    </row>
    <row r="20" spans="1:10" x14ac:dyDescent="0.2">
      <c r="A20" s="142"/>
      <c r="B20" s="142"/>
      <c r="C20" s="6"/>
      <c r="D20" s="6"/>
      <c r="E20" s="6"/>
      <c r="F20" s="6"/>
      <c r="G20" s="6"/>
      <c r="H20" s="6"/>
      <c r="I20" s="6"/>
      <c r="J20" s="6"/>
    </row>
    <row r="21" spans="1:10" ht="30" customHeight="1" x14ac:dyDescent="0.2">
      <c r="A21" s="469" t="s">
        <v>2146</v>
      </c>
      <c r="B21" s="469"/>
      <c r="C21" s="11"/>
      <c r="D21" s="6"/>
      <c r="E21" s="6"/>
      <c r="F21" s="6"/>
      <c r="G21" s="6"/>
      <c r="H21" s="6"/>
      <c r="I21" s="6"/>
      <c r="J21" s="6"/>
    </row>
    <row r="22" spans="1:10" x14ac:dyDescent="0.2">
      <c r="A22" s="355">
        <v>2019</v>
      </c>
      <c r="B22" s="355">
        <v>2020</v>
      </c>
      <c r="C22" s="6"/>
      <c r="D22" s="6"/>
      <c r="E22" s="6"/>
      <c r="F22" s="6"/>
      <c r="G22" s="6"/>
      <c r="H22" s="6"/>
      <c r="I22" s="6"/>
      <c r="J22" s="6"/>
    </row>
    <row r="23" spans="1:10" x14ac:dyDescent="0.2">
      <c r="A23" s="320">
        <v>2052</v>
      </c>
      <c r="B23" s="320">
        <v>2061</v>
      </c>
      <c r="C23" s="6"/>
      <c r="D23" s="6"/>
      <c r="E23" s="6"/>
      <c r="F23" s="6"/>
      <c r="G23" s="6"/>
      <c r="H23" s="6"/>
      <c r="I23" s="6"/>
      <c r="J23" s="6"/>
    </row>
    <row r="24" spans="1:10" x14ac:dyDescent="0.2">
      <c r="A24" s="106"/>
      <c r="B24" s="95"/>
      <c r="C24" s="95"/>
      <c r="D24" s="6"/>
      <c r="E24" s="6"/>
      <c r="F24" s="6"/>
      <c r="G24" s="6"/>
      <c r="H24" s="6"/>
      <c r="I24" s="6"/>
      <c r="J24" s="6"/>
    </row>
    <row r="25" spans="1:10" ht="15.75" customHeight="1" x14ac:dyDescent="0.2">
      <c r="A25" s="469" t="s">
        <v>2147</v>
      </c>
      <c r="B25" s="469"/>
      <c r="C25" s="469"/>
      <c r="D25" s="469"/>
      <c r="E25" s="120"/>
      <c r="F25" s="6"/>
      <c r="G25" s="6"/>
      <c r="H25" s="6"/>
      <c r="I25" s="6"/>
      <c r="J25" s="6"/>
    </row>
    <row r="26" spans="1:10" x14ac:dyDescent="0.2">
      <c r="A26" s="355" t="s">
        <v>195</v>
      </c>
      <c r="B26" s="355">
        <v>2018</v>
      </c>
      <c r="C26" s="355">
        <v>2019</v>
      </c>
      <c r="D26" s="355">
        <v>2020</v>
      </c>
      <c r="E26" s="11"/>
      <c r="F26" s="11"/>
      <c r="G26" s="11"/>
      <c r="H26" s="6"/>
      <c r="I26" s="6"/>
      <c r="J26" s="6"/>
    </row>
    <row r="27" spans="1:10" x14ac:dyDescent="0.2">
      <c r="A27" s="192" t="s">
        <v>1597</v>
      </c>
      <c r="B27" s="192" t="s">
        <v>1598</v>
      </c>
      <c r="C27" s="192" t="s">
        <v>1599</v>
      </c>
      <c r="D27" s="192" t="s">
        <v>1599</v>
      </c>
      <c r="E27" s="6"/>
      <c r="F27" s="6"/>
      <c r="G27" s="6"/>
      <c r="H27" s="6"/>
      <c r="I27" s="6"/>
      <c r="J27" s="6"/>
    </row>
    <row r="28" spans="1:10" x14ac:dyDescent="0.2">
      <c r="A28" s="86" t="s">
        <v>639</v>
      </c>
      <c r="B28" s="86"/>
      <c r="C28" s="86"/>
      <c r="D28" s="86"/>
      <c r="E28" s="6"/>
      <c r="F28" s="6"/>
      <c r="G28" s="6"/>
      <c r="H28" s="6"/>
      <c r="I28" s="6"/>
      <c r="J28" s="6"/>
    </row>
    <row r="29" spans="1:10" x14ac:dyDescent="0.2">
      <c r="A29" s="6"/>
      <c r="B29" s="6"/>
      <c r="C29" s="6"/>
      <c r="D29" s="6"/>
      <c r="E29" s="6"/>
      <c r="F29" s="6"/>
      <c r="G29" s="6"/>
      <c r="H29" s="6"/>
      <c r="I29" s="6"/>
      <c r="J29" s="6"/>
    </row>
    <row r="30" spans="1:10" ht="36.75" customHeight="1" x14ac:dyDescent="0.2">
      <c r="A30" s="469" t="s">
        <v>1966</v>
      </c>
      <c r="B30" s="469"/>
      <c r="C30" s="469"/>
      <c r="D30" s="469"/>
      <c r="E30" s="6"/>
      <c r="F30" s="6"/>
      <c r="G30" s="62"/>
      <c r="H30" s="6"/>
      <c r="I30" s="6"/>
      <c r="J30" s="6"/>
    </row>
    <row r="31" spans="1:10" x14ac:dyDescent="0.2">
      <c r="A31" s="17"/>
      <c r="B31" s="355">
        <v>2018</v>
      </c>
      <c r="C31" s="355">
        <v>2019</v>
      </c>
      <c r="D31" s="355">
        <v>2020</v>
      </c>
      <c r="E31" s="6"/>
      <c r="F31" s="6"/>
      <c r="G31" s="6"/>
      <c r="H31" s="6"/>
      <c r="I31" s="6"/>
      <c r="J31" s="6"/>
    </row>
    <row r="32" spans="1:10" x14ac:dyDescent="0.2">
      <c r="A32" s="17" t="s">
        <v>640</v>
      </c>
      <c r="B32" s="17">
        <v>23.9</v>
      </c>
      <c r="C32" s="17">
        <v>26.1</v>
      </c>
      <c r="D32" s="17">
        <v>26.8</v>
      </c>
      <c r="E32" s="6"/>
      <c r="F32" s="6"/>
      <c r="G32" s="6"/>
      <c r="H32" s="6"/>
      <c r="I32" s="6"/>
      <c r="J32" s="6"/>
    </row>
    <row r="33" spans="1:10" x14ac:dyDescent="0.2">
      <c r="A33" s="17" t="s">
        <v>641</v>
      </c>
      <c r="B33" s="17">
        <v>2</v>
      </c>
      <c r="C33" s="17">
        <v>2</v>
      </c>
      <c r="D33" s="17">
        <v>1.8</v>
      </c>
      <c r="E33" s="6"/>
      <c r="F33" s="6"/>
      <c r="G33" s="6"/>
      <c r="H33" s="6"/>
      <c r="I33" s="6"/>
      <c r="J33" s="6"/>
    </row>
    <row r="34" spans="1:10" x14ac:dyDescent="0.2">
      <c r="A34" s="17" t="s">
        <v>642</v>
      </c>
      <c r="B34" s="17">
        <v>23.4</v>
      </c>
      <c r="C34" s="17">
        <v>22.3</v>
      </c>
      <c r="D34" s="17">
        <v>21.5</v>
      </c>
      <c r="E34" s="6"/>
      <c r="F34" s="6"/>
      <c r="G34" s="6"/>
      <c r="H34" s="6"/>
      <c r="I34" s="6"/>
      <c r="J34" s="6"/>
    </row>
    <row r="35" spans="1:10" x14ac:dyDescent="0.2">
      <c r="A35" s="17" t="s">
        <v>643</v>
      </c>
      <c r="B35" s="17">
        <v>0.7</v>
      </c>
      <c r="C35" s="17">
        <v>0.5</v>
      </c>
      <c r="D35" s="17">
        <v>0.5</v>
      </c>
      <c r="E35" s="6"/>
      <c r="F35" s="6"/>
      <c r="G35" s="6"/>
      <c r="H35" s="6"/>
      <c r="I35" s="6"/>
      <c r="J35" s="6"/>
    </row>
    <row r="36" spans="1:10" x14ac:dyDescent="0.2">
      <c r="A36" s="17" t="s">
        <v>644</v>
      </c>
      <c r="B36" s="17">
        <f>SUM(B32:B35)</f>
        <v>50</v>
      </c>
      <c r="C36" s="17">
        <f>SUM(C32:C35)</f>
        <v>50.900000000000006</v>
      </c>
      <c r="D36" s="17">
        <f t="shared" ref="D36" si="0">SUM(D32:D35)</f>
        <v>50.6</v>
      </c>
      <c r="E36" s="6"/>
      <c r="F36" s="6"/>
      <c r="G36" s="6"/>
      <c r="H36" s="6"/>
      <c r="I36" s="6"/>
      <c r="J36" s="6"/>
    </row>
    <row r="37" spans="1:10" x14ac:dyDescent="0.2">
      <c r="A37" s="221"/>
      <c r="B37" s="221"/>
      <c r="C37" s="221"/>
      <c r="D37" s="221"/>
      <c r="E37" s="6"/>
      <c r="F37" s="6"/>
      <c r="G37" s="6"/>
      <c r="H37" s="6"/>
      <c r="I37" s="6"/>
      <c r="J37" s="6"/>
    </row>
    <row r="38" spans="1:10" ht="30" customHeight="1" x14ac:dyDescent="0.2">
      <c r="A38" s="473" t="s">
        <v>645</v>
      </c>
      <c r="B38" s="473"/>
      <c r="C38" s="473"/>
      <c r="D38" s="473"/>
      <c r="E38" s="6"/>
      <c r="F38" s="6"/>
      <c r="G38" s="6"/>
      <c r="H38" s="6"/>
      <c r="I38" s="6"/>
      <c r="J38" s="6"/>
    </row>
    <row r="39" spans="1:10" x14ac:dyDescent="0.2">
      <c r="A39" s="86"/>
      <c r="B39" s="86"/>
      <c r="C39" s="86"/>
      <c r="D39" s="86"/>
      <c r="E39" s="6"/>
      <c r="F39" s="6"/>
      <c r="G39" s="6"/>
      <c r="H39" s="6"/>
      <c r="I39" s="6"/>
      <c r="J39" s="6"/>
    </row>
    <row r="40" spans="1:10" x14ac:dyDescent="0.2">
      <c r="A40" s="6"/>
      <c r="B40" s="6"/>
      <c r="C40" s="6"/>
      <c r="D40" s="6"/>
      <c r="E40" s="6"/>
      <c r="F40" s="6"/>
      <c r="G40" s="6"/>
      <c r="H40" s="6"/>
      <c r="I40" s="6"/>
      <c r="J40" s="6"/>
    </row>
    <row r="41" spans="1:10" x14ac:dyDescent="0.2">
      <c r="A41" s="6"/>
      <c r="B41" s="6"/>
      <c r="C41" s="6"/>
      <c r="D41" s="6"/>
      <c r="E41" s="6"/>
      <c r="F41" s="6"/>
      <c r="G41" s="6"/>
      <c r="H41" s="6"/>
      <c r="I41" s="6"/>
      <c r="J41" s="6"/>
    </row>
    <row r="42" spans="1:10" x14ac:dyDescent="0.2">
      <c r="A42" s="6"/>
      <c r="B42" s="6"/>
      <c r="C42" s="6"/>
      <c r="D42" s="6"/>
      <c r="E42" s="6"/>
      <c r="F42" s="6"/>
      <c r="G42" s="6"/>
      <c r="H42" s="6"/>
      <c r="I42" s="6"/>
      <c r="J42" s="6"/>
    </row>
    <row r="43" spans="1:10" x14ac:dyDescent="0.2">
      <c r="A43" s="6"/>
      <c r="B43" s="6"/>
      <c r="C43" s="6"/>
      <c r="D43" s="6"/>
      <c r="E43" s="6"/>
      <c r="F43" s="6"/>
      <c r="G43" s="6"/>
      <c r="H43" s="6"/>
      <c r="I43" s="6"/>
      <c r="J43" s="6"/>
    </row>
    <row r="44" spans="1:10" x14ac:dyDescent="0.2">
      <c r="A44" s="6"/>
      <c r="B44" s="6"/>
      <c r="C44" s="6"/>
      <c r="D44" s="6"/>
      <c r="E44" s="6"/>
      <c r="F44" s="6"/>
      <c r="G44" s="6"/>
      <c r="H44" s="6"/>
      <c r="I44" s="6"/>
      <c r="J44" s="6"/>
    </row>
    <row r="45" spans="1:10" x14ac:dyDescent="0.2">
      <c r="A45" s="6"/>
      <c r="B45" s="6"/>
      <c r="C45" s="6"/>
      <c r="D45" s="6"/>
      <c r="E45" s="6"/>
      <c r="F45" s="6"/>
      <c r="G45" s="6"/>
      <c r="H45" s="6"/>
      <c r="I45" s="6"/>
      <c r="J45" s="6"/>
    </row>
    <row r="46" spans="1:10" x14ac:dyDescent="0.2">
      <c r="A46" s="6"/>
      <c r="B46" s="6"/>
      <c r="C46" s="6"/>
      <c r="D46" s="6"/>
      <c r="E46" s="6"/>
      <c r="F46" s="6"/>
      <c r="G46" s="6"/>
      <c r="H46" s="6"/>
      <c r="I46" s="6"/>
      <c r="J46" s="6"/>
    </row>
    <row r="47" spans="1:10" x14ac:dyDescent="0.2">
      <c r="A47" s="6"/>
      <c r="B47" s="6"/>
      <c r="C47" s="6"/>
      <c r="D47" s="6"/>
      <c r="E47" s="6"/>
      <c r="F47" s="6"/>
      <c r="G47" s="6"/>
      <c r="H47" s="6"/>
      <c r="I47" s="6"/>
      <c r="J47" s="6"/>
    </row>
    <row r="48" spans="1:10" x14ac:dyDescent="0.2">
      <c r="A48" s="6"/>
      <c r="B48" s="6"/>
      <c r="C48" s="6"/>
      <c r="D48" s="6"/>
      <c r="E48" s="6"/>
      <c r="F48" s="6"/>
      <c r="G48" s="6"/>
      <c r="H48" s="6"/>
      <c r="I48" s="6"/>
      <c r="J48" s="6"/>
    </row>
    <row r="49" spans="1:10" x14ac:dyDescent="0.2">
      <c r="A49" s="6"/>
      <c r="B49" s="6"/>
      <c r="C49" s="6"/>
      <c r="D49" s="6"/>
      <c r="E49" s="6"/>
      <c r="F49" s="6"/>
      <c r="G49" s="6"/>
      <c r="H49" s="6"/>
      <c r="I49" s="6"/>
      <c r="J49" s="6"/>
    </row>
    <row r="50" spans="1:10" x14ac:dyDescent="0.2">
      <c r="A50" s="6"/>
      <c r="B50" s="6"/>
      <c r="C50" s="6"/>
      <c r="D50" s="6"/>
      <c r="E50" s="6"/>
      <c r="F50" s="6"/>
      <c r="G50" s="6"/>
      <c r="H50" s="6"/>
      <c r="I50" s="6"/>
      <c r="J50" s="6"/>
    </row>
    <row r="51" spans="1:10" x14ac:dyDescent="0.2">
      <c r="A51" s="6"/>
      <c r="B51" s="6"/>
      <c r="C51" s="6"/>
      <c r="D51" s="6"/>
      <c r="E51" s="6"/>
      <c r="F51" s="6"/>
      <c r="G51" s="6"/>
      <c r="H51" s="6"/>
      <c r="I51" s="6"/>
      <c r="J51" s="6"/>
    </row>
    <row r="52" spans="1:10" x14ac:dyDescent="0.2">
      <c r="A52" s="6"/>
      <c r="B52" s="6"/>
      <c r="C52" s="6"/>
      <c r="D52" s="6"/>
      <c r="E52" s="6"/>
      <c r="F52" s="6"/>
      <c r="G52" s="6"/>
      <c r="H52" s="6"/>
      <c r="I52" s="6"/>
      <c r="J52" s="6"/>
    </row>
    <row r="53" spans="1:10" x14ac:dyDescent="0.2">
      <c r="A53" s="6"/>
      <c r="B53" s="6"/>
      <c r="C53" s="6"/>
      <c r="D53" s="6"/>
      <c r="E53" s="6"/>
      <c r="F53" s="6"/>
      <c r="G53" s="6"/>
      <c r="H53" s="6"/>
      <c r="I53" s="6"/>
      <c r="J53" s="6"/>
    </row>
    <row r="54" spans="1:10" x14ac:dyDescent="0.2">
      <c r="A54" s="6"/>
      <c r="B54" s="6"/>
      <c r="C54" s="6"/>
      <c r="D54" s="6"/>
      <c r="E54" s="6"/>
      <c r="F54" s="6"/>
      <c r="G54" s="6"/>
      <c r="H54" s="6"/>
      <c r="I54" s="6"/>
      <c r="J54" s="6"/>
    </row>
    <row r="55" spans="1:10" x14ac:dyDescent="0.2">
      <c r="A55" s="6"/>
      <c r="B55" s="6"/>
      <c r="C55" s="6"/>
      <c r="D55" s="6"/>
      <c r="E55" s="6"/>
      <c r="F55" s="6"/>
      <c r="G55" s="6"/>
      <c r="H55" s="6"/>
      <c r="I55" s="6"/>
      <c r="J55" s="6"/>
    </row>
    <row r="56" spans="1:10" x14ac:dyDescent="0.2">
      <c r="A56" s="6"/>
      <c r="B56" s="6"/>
      <c r="C56" s="6"/>
      <c r="D56" s="6"/>
      <c r="E56" s="6"/>
      <c r="F56" s="6"/>
      <c r="G56" s="6"/>
      <c r="H56" s="6"/>
      <c r="I56" s="6"/>
      <c r="J56" s="6"/>
    </row>
    <row r="57" spans="1:10" ht="66.75" customHeight="1" x14ac:dyDescent="0.2">
      <c r="A57" s="6"/>
      <c r="B57" s="6"/>
      <c r="C57" s="6"/>
      <c r="D57" s="6"/>
      <c r="E57" s="6"/>
      <c r="F57" s="6"/>
      <c r="G57" s="6"/>
      <c r="H57" s="6"/>
      <c r="I57" s="6"/>
      <c r="J57" s="6"/>
    </row>
    <row r="58" spans="1:10" x14ac:dyDescent="0.2">
      <c r="A58" s="6"/>
      <c r="B58" s="6"/>
      <c r="C58" s="6"/>
      <c r="D58" s="6"/>
      <c r="E58" s="6"/>
      <c r="F58" s="6"/>
      <c r="G58" s="6"/>
      <c r="H58" s="6"/>
      <c r="I58" s="6"/>
      <c r="J58" s="6"/>
    </row>
    <row r="59" spans="1:10" ht="27.6" customHeight="1" x14ac:dyDescent="0.2">
      <c r="A59" s="469" t="s">
        <v>646</v>
      </c>
      <c r="B59" s="469"/>
      <c r="C59" s="62"/>
      <c r="D59" s="62"/>
      <c r="E59" s="6"/>
      <c r="F59" s="6"/>
      <c r="G59" s="6"/>
      <c r="H59" s="6"/>
      <c r="I59" s="6"/>
      <c r="J59" s="6"/>
    </row>
    <row r="60" spans="1:10" ht="25.5" x14ac:dyDescent="0.2">
      <c r="A60" s="355">
        <v>2020</v>
      </c>
      <c r="B60" s="360" t="s">
        <v>648</v>
      </c>
      <c r="E60" s="6"/>
      <c r="F60" s="6"/>
      <c r="G60" s="6"/>
      <c r="H60" s="6"/>
      <c r="I60" s="6"/>
      <c r="J60" s="6"/>
    </row>
    <row r="61" spans="1:10" x14ac:dyDescent="0.2">
      <c r="A61" s="17">
        <v>686</v>
      </c>
      <c r="B61" s="89">
        <v>3354</v>
      </c>
      <c r="E61" s="6"/>
      <c r="F61" s="6"/>
      <c r="G61" s="6"/>
      <c r="H61" s="6"/>
      <c r="I61" s="6"/>
      <c r="J61" s="6"/>
    </row>
    <row r="62" spans="1:10" x14ac:dyDescent="0.2">
      <c r="A62" s="6"/>
      <c r="B62" s="6"/>
      <c r="C62" s="6"/>
      <c r="D62" s="6"/>
      <c r="E62" s="6"/>
      <c r="F62" s="6"/>
      <c r="G62" s="6"/>
      <c r="H62" s="6"/>
      <c r="I62" s="6"/>
      <c r="J62" s="6"/>
    </row>
    <row r="63" spans="1:10" x14ac:dyDescent="0.2">
      <c r="A63" s="6"/>
      <c r="B63" s="6"/>
      <c r="C63" s="6"/>
      <c r="D63" s="6"/>
      <c r="E63" s="6"/>
      <c r="F63" s="6"/>
      <c r="G63" s="6"/>
      <c r="H63" s="6"/>
      <c r="I63" s="6"/>
      <c r="J63" s="6"/>
    </row>
    <row r="64" spans="1:10" ht="43.5" customHeight="1" x14ac:dyDescent="0.2">
      <c r="A64" s="469" t="s">
        <v>650</v>
      </c>
      <c r="B64" s="469"/>
      <c r="C64" s="62"/>
      <c r="D64" s="62"/>
      <c r="E64" s="6"/>
      <c r="F64" s="6"/>
      <c r="G64" s="6"/>
      <c r="H64" s="6"/>
      <c r="I64" s="6"/>
      <c r="J64" s="6"/>
    </row>
    <row r="65" spans="1:15" ht="25.5" x14ac:dyDescent="0.2">
      <c r="A65" s="224">
        <v>2020</v>
      </c>
      <c r="B65" s="360" t="s">
        <v>647</v>
      </c>
      <c r="E65" s="6"/>
      <c r="F65" s="6"/>
      <c r="G65" s="6"/>
      <c r="H65" s="6"/>
      <c r="I65" s="6"/>
      <c r="J65" s="6"/>
    </row>
    <row r="66" spans="1:15" x14ac:dyDescent="0.2">
      <c r="A66" s="85">
        <v>210</v>
      </c>
      <c r="B66" s="17">
        <v>718</v>
      </c>
      <c r="E66" s="6"/>
      <c r="F66" s="6"/>
      <c r="G66" s="6"/>
      <c r="H66" s="6"/>
      <c r="I66" s="6"/>
      <c r="J66" s="6"/>
    </row>
    <row r="67" spans="1:15" x14ac:dyDescent="0.2">
      <c r="A67" s="6"/>
      <c r="B67" s="6"/>
      <c r="C67" s="6"/>
      <c r="D67" s="6"/>
      <c r="E67" s="6"/>
      <c r="F67" s="6"/>
      <c r="G67" s="6"/>
      <c r="H67" s="6"/>
      <c r="I67" s="6"/>
      <c r="J67" s="6"/>
    </row>
    <row r="68" spans="1:15" x14ac:dyDescent="0.2">
      <c r="A68" s="6"/>
      <c r="B68" s="6"/>
      <c r="C68" s="6"/>
      <c r="D68" s="6"/>
      <c r="E68" s="6"/>
      <c r="F68" s="6"/>
      <c r="G68" s="6"/>
      <c r="H68" s="6"/>
      <c r="I68" s="6"/>
      <c r="J68" s="6"/>
    </row>
    <row r="69" spans="1:15" ht="15.6" customHeight="1" x14ac:dyDescent="0.2">
      <c r="A69" s="475" t="s">
        <v>649</v>
      </c>
      <c r="B69" s="475"/>
      <c r="C69" s="12"/>
      <c r="D69" s="12"/>
      <c r="E69" s="6"/>
      <c r="F69" s="6"/>
      <c r="G69" s="6"/>
      <c r="H69" s="6"/>
      <c r="I69" s="6"/>
      <c r="J69" s="6"/>
    </row>
    <row r="70" spans="1:15" x14ac:dyDescent="0.2">
      <c r="A70" s="360" t="s">
        <v>1997</v>
      </c>
      <c r="B70" s="6"/>
      <c r="C70" s="6"/>
      <c r="D70" s="6"/>
      <c r="E70" s="6"/>
      <c r="F70" s="6"/>
      <c r="G70" s="6"/>
    </row>
    <row r="71" spans="1:15" x14ac:dyDescent="0.2">
      <c r="A71" s="192" t="s">
        <v>1600</v>
      </c>
      <c r="B71" s="6"/>
      <c r="C71" s="6"/>
      <c r="D71" s="6"/>
      <c r="E71" s="6"/>
      <c r="F71" s="6"/>
      <c r="G71" s="6"/>
    </row>
    <row r="72" spans="1:15" x14ac:dyDescent="0.2">
      <c r="A72" s="6"/>
      <c r="B72" s="6"/>
      <c r="C72" s="6"/>
      <c r="D72" s="6"/>
      <c r="E72" s="6"/>
      <c r="F72" s="6"/>
      <c r="G72" s="6"/>
      <c r="H72" s="6"/>
      <c r="I72" s="6"/>
      <c r="J72" s="6"/>
    </row>
    <row r="73" spans="1:15" x14ac:dyDescent="0.2">
      <c r="A73" s="6"/>
      <c r="B73" s="6"/>
      <c r="C73" s="6"/>
      <c r="D73" s="6"/>
      <c r="E73" s="6"/>
      <c r="F73" s="6"/>
      <c r="G73" s="6"/>
      <c r="H73" s="6"/>
      <c r="I73" s="6"/>
      <c r="J73" s="6"/>
    </row>
    <row r="74" spans="1:15" x14ac:dyDescent="0.2">
      <c r="A74" s="451" t="s">
        <v>1998</v>
      </c>
      <c r="B74" s="451"/>
      <c r="C74" s="451"/>
      <c r="D74" s="451"/>
      <c r="E74" s="451"/>
      <c r="F74" s="451"/>
      <c r="G74" s="451"/>
      <c r="H74" s="6"/>
      <c r="I74" s="6"/>
      <c r="J74" s="6"/>
    </row>
    <row r="75" spans="1:15" x14ac:dyDescent="0.2">
      <c r="A75" s="6"/>
      <c r="B75" s="6"/>
      <c r="C75" s="6"/>
      <c r="D75" s="6"/>
      <c r="E75" s="6"/>
      <c r="F75" s="6"/>
      <c r="G75" s="6"/>
      <c r="H75" s="6"/>
      <c r="I75" s="6"/>
      <c r="J75" s="6"/>
    </row>
    <row r="76" spans="1:15" x14ac:dyDescent="0.2">
      <c r="A76" s="36" t="s">
        <v>341</v>
      </c>
      <c r="B76" s="52"/>
      <c r="C76" s="52"/>
      <c r="D76" s="52"/>
      <c r="E76" s="52"/>
      <c r="F76" s="52"/>
      <c r="G76" s="52"/>
      <c r="H76" s="52"/>
      <c r="I76" s="6"/>
      <c r="J76" s="6"/>
      <c r="N76" s="107"/>
      <c r="O76" s="108"/>
    </row>
    <row r="77" spans="1:15" x14ac:dyDescent="0.2">
      <c r="A77" s="36"/>
      <c r="B77" s="52"/>
      <c r="C77" s="52"/>
      <c r="D77" s="52"/>
      <c r="E77" s="52"/>
      <c r="F77" s="52"/>
      <c r="G77" s="52"/>
      <c r="H77" s="52"/>
      <c r="I77" s="6"/>
      <c r="J77" s="6"/>
      <c r="N77" s="107"/>
      <c r="O77" s="108"/>
    </row>
    <row r="78" spans="1:15" ht="43.5" customHeight="1" x14ac:dyDescent="0.2">
      <c r="A78" s="274" t="s">
        <v>651</v>
      </c>
      <c r="B78" s="472" t="s">
        <v>667</v>
      </c>
      <c r="C78" s="472"/>
      <c r="D78" s="472"/>
      <c r="E78" s="472"/>
      <c r="F78" s="472"/>
      <c r="G78" s="472"/>
      <c r="H78" s="472"/>
      <c r="I78" s="6"/>
      <c r="J78" s="6"/>
      <c r="N78" s="107"/>
      <c r="O78" s="108"/>
    </row>
    <row r="79" spans="1:15" ht="52.5" customHeight="1" x14ac:dyDescent="0.2">
      <c r="A79" s="187" t="s">
        <v>652</v>
      </c>
      <c r="B79" s="471" t="s">
        <v>668</v>
      </c>
      <c r="C79" s="471"/>
      <c r="D79" s="471"/>
      <c r="E79" s="471"/>
      <c r="F79" s="471"/>
      <c r="G79" s="471"/>
      <c r="H79" s="471"/>
      <c r="I79" s="6"/>
      <c r="J79" s="6"/>
    </row>
  </sheetData>
  <mergeCells count="15">
    <mergeCell ref="B4:F4"/>
    <mergeCell ref="A9:B9"/>
    <mergeCell ref="A15:B15"/>
    <mergeCell ref="B79:H79"/>
    <mergeCell ref="A21:B21"/>
    <mergeCell ref="A25:D25"/>
    <mergeCell ref="A59:B59"/>
    <mergeCell ref="A64:B64"/>
    <mergeCell ref="A74:G74"/>
    <mergeCell ref="B78:H78"/>
    <mergeCell ref="A38:D38"/>
    <mergeCell ref="A13:B13"/>
    <mergeCell ref="A19:B19"/>
    <mergeCell ref="A69:B69"/>
    <mergeCell ref="A30:D30"/>
  </mergeCells>
  <phoneticPr fontId="42" type="noConversion"/>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0"/>
  <sheetViews>
    <sheetView showGridLines="0" topLeftCell="A10" zoomScale="60" zoomScaleNormal="60" workbookViewId="0">
      <selection activeCell="G23" sqref="G23"/>
    </sheetView>
  </sheetViews>
  <sheetFormatPr defaultColWidth="33.5703125" defaultRowHeight="12.75" x14ac:dyDescent="0.2"/>
  <cols>
    <col min="1" max="1" width="6" style="6" customWidth="1"/>
    <col min="2" max="2" width="33.5703125" style="6"/>
    <col min="3" max="3" width="37" style="6" customWidth="1"/>
    <col min="4" max="4" width="33.5703125" style="20"/>
    <col min="5" max="16384" width="33.5703125" style="6"/>
  </cols>
  <sheetData>
    <row r="2" spans="1:5" ht="14.25" x14ac:dyDescent="0.2">
      <c r="A2" s="59"/>
      <c r="B2" s="59"/>
      <c r="C2" s="59"/>
      <c r="D2" s="59"/>
      <c r="E2" s="59"/>
    </row>
    <row r="3" spans="1:5" ht="14.25" x14ac:dyDescent="0.2">
      <c r="A3" s="59"/>
      <c r="B3" s="59"/>
      <c r="C3" s="59"/>
      <c r="D3" s="59"/>
      <c r="E3" s="59"/>
    </row>
    <row r="4" spans="1:5" ht="14.45" customHeight="1" x14ac:dyDescent="0.25">
      <c r="A4" s="60"/>
      <c r="B4" s="1"/>
      <c r="C4" s="477" t="s">
        <v>1608</v>
      </c>
      <c r="D4" s="477"/>
      <c r="E4" s="477"/>
    </row>
    <row r="5" spans="1:5" ht="14.25" x14ac:dyDescent="0.2">
      <c r="A5" s="59"/>
      <c r="B5" s="63"/>
      <c r="C5" s="63"/>
      <c r="D5" s="59"/>
      <c r="E5" s="59"/>
    </row>
    <row r="6" spans="1:5" ht="14.25" x14ac:dyDescent="0.2">
      <c r="A6" s="61"/>
      <c r="B6" s="61"/>
      <c r="C6" s="61"/>
      <c r="D6" s="61"/>
      <c r="E6" s="61"/>
    </row>
    <row r="7" spans="1:5" ht="14.25" x14ac:dyDescent="0.2">
      <c r="A7" s="166"/>
      <c r="B7" s="166"/>
      <c r="C7" s="166"/>
      <c r="D7" s="166"/>
      <c r="E7" s="166"/>
    </row>
    <row r="8" spans="1:5" ht="14.25" x14ac:dyDescent="0.2">
      <c r="A8" s="25" t="s">
        <v>614</v>
      </c>
      <c r="B8" s="392"/>
      <c r="C8" s="167"/>
      <c r="D8" s="167"/>
      <c r="E8" s="167"/>
    </row>
    <row r="9" spans="1:5" x14ac:dyDescent="0.2">
      <c r="A9" s="476" t="s">
        <v>615</v>
      </c>
      <c r="B9" s="476"/>
      <c r="C9" s="476"/>
      <c r="D9" s="476"/>
      <c r="E9" s="476"/>
    </row>
    <row r="10" spans="1:5" x14ac:dyDescent="0.2">
      <c r="A10" s="73" t="s">
        <v>1614</v>
      </c>
      <c r="B10" s="391"/>
      <c r="C10" s="391"/>
      <c r="D10" s="391"/>
      <c r="E10" s="391"/>
    </row>
    <row r="11" spans="1:5" x14ac:dyDescent="0.2">
      <c r="A11" s="73" t="s">
        <v>1613</v>
      </c>
      <c r="B11" s="391"/>
      <c r="C11" s="391"/>
      <c r="D11" s="391"/>
      <c r="E11" s="391"/>
    </row>
    <row r="12" spans="1:5" x14ac:dyDescent="0.2">
      <c r="A12" s="73"/>
      <c r="B12" s="391"/>
      <c r="C12" s="391"/>
      <c r="D12" s="391"/>
      <c r="E12" s="391"/>
    </row>
    <row r="13" spans="1:5" x14ac:dyDescent="0.2">
      <c r="A13" s="73"/>
      <c r="B13" s="391"/>
      <c r="C13" s="391"/>
      <c r="D13" s="391"/>
      <c r="E13" s="391"/>
    </row>
    <row r="14" spans="1:5" x14ac:dyDescent="0.2">
      <c r="A14" s="451" t="s">
        <v>2063</v>
      </c>
      <c r="B14" s="451"/>
      <c r="C14" s="451"/>
      <c r="D14" s="451"/>
      <c r="E14" s="451"/>
    </row>
    <row r="15" spans="1:5" x14ac:dyDescent="0.2">
      <c r="A15" s="73"/>
      <c r="B15" s="391"/>
      <c r="C15" s="391"/>
      <c r="D15" s="391"/>
      <c r="E15" s="391"/>
    </row>
    <row r="16" spans="1:5" ht="14.25" x14ac:dyDescent="0.2">
      <c r="A16" s="25" t="s">
        <v>616</v>
      </c>
    </row>
    <row r="17" spans="1:5" x14ac:dyDescent="0.2">
      <c r="A17" s="476" t="s">
        <v>1988</v>
      </c>
      <c r="B17" s="476"/>
      <c r="C17" s="476"/>
      <c r="D17" s="476"/>
      <c r="E17" s="476"/>
    </row>
    <row r="18" spans="1:5" x14ac:dyDescent="0.2">
      <c r="A18" s="371" t="s">
        <v>178</v>
      </c>
      <c r="B18" s="112" t="s">
        <v>405</v>
      </c>
      <c r="C18" s="112" t="s">
        <v>617</v>
      </c>
      <c r="D18" s="109" t="s">
        <v>618</v>
      </c>
      <c r="E18" s="115" t="s">
        <v>619</v>
      </c>
    </row>
    <row r="19" spans="1:5" ht="135" customHeight="1" x14ac:dyDescent="0.2">
      <c r="A19" s="93">
        <v>1</v>
      </c>
      <c r="B19" s="113" t="s">
        <v>620</v>
      </c>
      <c r="C19" s="113" t="s">
        <v>1634</v>
      </c>
      <c r="D19" s="110" t="s">
        <v>2001</v>
      </c>
      <c r="E19" s="116" t="s">
        <v>621</v>
      </c>
    </row>
    <row r="20" spans="1:5" ht="67.5" customHeight="1" x14ac:dyDescent="0.2">
      <c r="A20" s="378">
        <v>2</v>
      </c>
      <c r="B20" s="113" t="s">
        <v>628</v>
      </c>
      <c r="C20" s="113" t="s">
        <v>623</v>
      </c>
      <c r="D20" s="110" t="s">
        <v>624</v>
      </c>
      <c r="E20" s="116" t="s">
        <v>622</v>
      </c>
    </row>
    <row r="21" spans="1:5" ht="83.45" customHeight="1" x14ac:dyDescent="0.2">
      <c r="A21" s="93">
        <v>3</v>
      </c>
      <c r="B21" s="114" t="s">
        <v>629</v>
      </c>
      <c r="C21" s="114" t="s">
        <v>625</v>
      </c>
      <c r="D21" s="110" t="s">
        <v>627</v>
      </c>
      <c r="E21" s="116" t="s">
        <v>626</v>
      </c>
    </row>
    <row r="22" spans="1:5" ht="66.599999999999994" customHeight="1" x14ac:dyDescent="0.2">
      <c r="A22" s="378">
        <v>4</v>
      </c>
      <c r="B22" s="113" t="s">
        <v>630</v>
      </c>
      <c r="C22" s="113" t="s">
        <v>1635</v>
      </c>
      <c r="D22" s="110" t="s">
        <v>634</v>
      </c>
      <c r="E22" s="116" t="s">
        <v>633</v>
      </c>
    </row>
    <row r="23" spans="1:5" ht="87.6" customHeight="1" x14ac:dyDescent="0.2">
      <c r="A23" s="93">
        <v>5</v>
      </c>
      <c r="B23" s="114" t="s">
        <v>2165</v>
      </c>
      <c r="C23" s="114"/>
      <c r="D23" s="111" t="s">
        <v>2166</v>
      </c>
      <c r="E23" s="116" t="s">
        <v>2167</v>
      </c>
    </row>
    <row r="24" spans="1:5" ht="71.45" customHeight="1" x14ac:dyDescent="0.2">
      <c r="A24" s="378">
        <v>6</v>
      </c>
      <c r="B24" s="113" t="s">
        <v>631</v>
      </c>
      <c r="C24" s="113" t="s">
        <v>635</v>
      </c>
      <c r="D24" s="110" t="s">
        <v>1636</v>
      </c>
      <c r="E24" s="116" t="s">
        <v>636</v>
      </c>
    </row>
    <row r="25" spans="1:5" ht="166.5" customHeight="1" x14ac:dyDescent="0.2">
      <c r="A25" s="93">
        <v>7</v>
      </c>
      <c r="B25" s="114" t="s">
        <v>632</v>
      </c>
      <c r="C25" s="114" t="s">
        <v>2163</v>
      </c>
      <c r="D25" s="111" t="s">
        <v>637</v>
      </c>
      <c r="E25" s="116" t="s">
        <v>2164</v>
      </c>
    </row>
    <row r="26" spans="1:5" x14ac:dyDescent="0.2">
      <c r="A26" s="58"/>
    </row>
    <row r="27" spans="1:5" x14ac:dyDescent="0.2">
      <c r="A27" s="158"/>
    </row>
    <row r="28" spans="1:5" x14ac:dyDescent="0.2">
      <c r="A28" s="58"/>
    </row>
    <row r="29" spans="1:5" x14ac:dyDescent="0.2">
      <c r="A29" s="158"/>
    </row>
    <row r="30" spans="1:5" x14ac:dyDescent="0.2">
      <c r="A30" s="58"/>
    </row>
  </sheetData>
  <mergeCells count="4">
    <mergeCell ref="A17:E17"/>
    <mergeCell ref="A9:E9"/>
    <mergeCell ref="A14:E14"/>
    <mergeCell ref="C4:E4"/>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05"/>
  <sheetViews>
    <sheetView showGridLines="0" topLeftCell="A55" zoomScale="60" zoomScaleNormal="60" workbookViewId="0">
      <selection activeCell="J10" sqref="J10"/>
    </sheetView>
  </sheetViews>
  <sheetFormatPr defaultColWidth="8.7109375" defaultRowHeight="14.25" x14ac:dyDescent="0.2"/>
  <cols>
    <col min="1" max="1" width="19.7109375" style="3" customWidth="1"/>
    <col min="2" max="3" width="22.140625" style="3" customWidth="1"/>
    <col min="4" max="4" width="22.28515625" style="3" customWidth="1"/>
    <col min="5" max="5" width="22.85546875" style="3" customWidth="1"/>
    <col min="6" max="7" width="22.140625" style="3" customWidth="1"/>
    <col min="8" max="8" width="14.85546875" style="3" bestFit="1" customWidth="1"/>
    <col min="9" max="9" width="8.7109375" style="3"/>
    <col min="10" max="10" width="15.42578125" style="3" bestFit="1" customWidth="1"/>
    <col min="11" max="11" width="14.5703125" style="3" bestFit="1" customWidth="1"/>
    <col min="12" max="12" width="11.7109375" style="3" bestFit="1" customWidth="1"/>
    <col min="13" max="13" width="14.85546875" style="3" bestFit="1" customWidth="1"/>
    <col min="14" max="14" width="11.7109375" style="3" bestFit="1" customWidth="1"/>
    <col min="15" max="15" width="14.85546875" style="3" bestFit="1" customWidth="1"/>
    <col min="16" max="16384" width="8.7109375" style="3"/>
  </cols>
  <sheetData>
    <row r="2" spans="1:10" x14ac:dyDescent="0.2">
      <c r="A2" s="59"/>
      <c r="B2" s="59"/>
      <c r="C2" s="59"/>
      <c r="D2" s="59"/>
      <c r="E2" s="59"/>
      <c r="F2" s="59"/>
      <c r="G2" s="60"/>
    </row>
    <row r="3" spans="1:10" x14ac:dyDescent="0.2">
      <c r="A3" s="59"/>
      <c r="B3" s="59"/>
      <c r="C3" s="59"/>
      <c r="D3" s="59"/>
      <c r="E3" s="59"/>
      <c r="F3" s="59"/>
      <c r="G3" s="60"/>
    </row>
    <row r="4" spans="1:10" ht="15" x14ac:dyDescent="0.25">
      <c r="A4" s="60"/>
      <c r="B4" s="1" t="s">
        <v>1608</v>
      </c>
      <c r="C4" s="59"/>
      <c r="D4" s="59"/>
      <c r="E4" s="59"/>
      <c r="F4" s="59"/>
      <c r="G4" s="60"/>
    </row>
    <row r="5" spans="1:10" x14ac:dyDescent="0.2">
      <c r="A5" s="59"/>
      <c r="B5" s="63"/>
      <c r="C5" s="59"/>
      <c r="D5" s="59"/>
      <c r="E5" s="59"/>
      <c r="F5" s="59"/>
      <c r="G5" s="60"/>
    </row>
    <row r="6" spans="1:10" x14ac:dyDescent="0.2">
      <c r="A6" s="61"/>
      <c r="B6" s="61"/>
      <c r="C6" s="61"/>
      <c r="D6" s="61"/>
      <c r="E6" s="61"/>
      <c r="F6" s="61"/>
      <c r="G6" s="60"/>
    </row>
    <row r="7" spans="1:10" x14ac:dyDescent="0.2">
      <c r="A7" s="25" t="s">
        <v>1476</v>
      </c>
    </row>
    <row r="8" spans="1:10" x14ac:dyDescent="0.2">
      <c r="A8" s="25"/>
    </row>
    <row r="9" spans="1:10" ht="32.450000000000003" customHeight="1" x14ac:dyDescent="0.2">
      <c r="A9" s="469" t="s">
        <v>2152</v>
      </c>
      <c r="B9" s="470"/>
      <c r="C9" s="470"/>
      <c r="D9" s="470"/>
      <c r="E9" s="6"/>
      <c r="F9" s="6"/>
      <c r="G9" s="6"/>
      <c r="H9" s="6"/>
      <c r="I9" s="6"/>
      <c r="J9" s="6"/>
    </row>
    <row r="10" spans="1:10" ht="42" customHeight="1" x14ac:dyDescent="0.2">
      <c r="A10" s="299"/>
      <c r="B10" s="356" t="s">
        <v>1315</v>
      </c>
      <c r="C10" s="356" t="s">
        <v>1316</v>
      </c>
      <c r="D10" s="356" t="s">
        <v>1317</v>
      </c>
      <c r="E10" s="6"/>
      <c r="F10" s="6"/>
      <c r="G10" s="6"/>
      <c r="H10" s="6"/>
      <c r="I10" s="6"/>
      <c r="J10" s="6"/>
    </row>
    <row r="11" spans="1:10" ht="25.5" x14ac:dyDescent="0.2">
      <c r="A11" s="379" t="s">
        <v>1318</v>
      </c>
      <c r="B11" s="300" t="s">
        <v>1320</v>
      </c>
      <c r="C11" s="300" t="s">
        <v>1321</v>
      </c>
      <c r="D11" s="300" t="s">
        <v>1322</v>
      </c>
      <c r="E11" s="144"/>
      <c r="F11" s="142"/>
      <c r="G11" s="142"/>
      <c r="H11" s="142"/>
      <c r="I11" s="142"/>
      <c r="J11" s="6"/>
    </row>
    <row r="12" spans="1:10" x14ac:dyDescent="0.2">
      <c r="A12" s="73"/>
      <c r="B12" s="6"/>
      <c r="C12" s="6"/>
      <c r="D12" s="6"/>
      <c r="E12" s="6"/>
      <c r="F12" s="6"/>
      <c r="G12" s="6"/>
      <c r="H12" s="6"/>
      <c r="I12" s="6"/>
      <c r="J12" s="6"/>
    </row>
    <row r="13" spans="1:10" x14ac:dyDescent="0.2">
      <c r="A13" s="469" t="s">
        <v>2153</v>
      </c>
      <c r="B13" s="470"/>
      <c r="C13" s="470"/>
      <c r="D13" s="470"/>
      <c r="E13" s="6"/>
      <c r="F13" s="6"/>
      <c r="G13" s="6"/>
      <c r="H13" s="6"/>
      <c r="I13" s="6"/>
      <c r="J13" s="6"/>
    </row>
    <row r="14" spans="1:10" x14ac:dyDescent="0.2">
      <c r="A14" s="371"/>
      <c r="B14" s="358">
        <v>2018</v>
      </c>
      <c r="C14" s="358">
        <v>2019</v>
      </c>
      <c r="D14" s="358">
        <v>2020</v>
      </c>
      <c r="E14" s="6"/>
      <c r="F14" s="6"/>
      <c r="G14" s="6"/>
      <c r="H14" s="6"/>
      <c r="I14" s="6"/>
      <c r="J14" s="6"/>
    </row>
    <row r="15" spans="1:10" x14ac:dyDescent="0.2">
      <c r="A15" s="16" t="s">
        <v>1323</v>
      </c>
      <c r="B15" s="145" t="s">
        <v>1325</v>
      </c>
      <c r="C15" s="145" t="s">
        <v>1326</v>
      </c>
      <c r="D15" s="145" t="s">
        <v>1327</v>
      </c>
      <c r="E15" s="6"/>
      <c r="F15" s="6"/>
      <c r="G15" s="6"/>
      <c r="H15" s="6"/>
      <c r="I15" s="6"/>
      <c r="J15" s="6"/>
    </row>
    <row r="16" spans="1:10" x14ac:dyDescent="0.2">
      <c r="A16" s="16" t="s">
        <v>1324</v>
      </c>
      <c r="B16" s="145" t="s">
        <v>1328</v>
      </c>
      <c r="C16" s="145" t="s">
        <v>1329</v>
      </c>
      <c r="D16" s="145" t="s">
        <v>1330</v>
      </c>
      <c r="E16" s="6"/>
      <c r="F16" s="6"/>
      <c r="G16" s="6"/>
      <c r="H16" s="6"/>
      <c r="I16" s="6"/>
      <c r="J16" s="6"/>
    </row>
    <row r="17" spans="1:10" x14ac:dyDescent="0.2">
      <c r="A17" s="6"/>
      <c r="B17" s="6"/>
      <c r="C17" s="6"/>
      <c r="D17" s="6"/>
      <c r="E17" s="6"/>
      <c r="F17" s="6"/>
      <c r="G17" s="6"/>
      <c r="H17" s="6"/>
      <c r="I17" s="6"/>
      <c r="J17" s="6"/>
    </row>
    <row r="18" spans="1:10" ht="15" customHeight="1" x14ac:dyDescent="0.2">
      <c r="A18" s="469" t="s">
        <v>1331</v>
      </c>
      <c r="B18" s="469"/>
      <c r="C18" s="469"/>
      <c r="D18" s="469"/>
      <c r="E18" s="469"/>
      <c r="F18" s="469"/>
      <c r="G18" s="469"/>
      <c r="H18" s="6"/>
      <c r="I18" s="6"/>
      <c r="J18" s="6"/>
    </row>
    <row r="19" spans="1:10" x14ac:dyDescent="0.2">
      <c r="A19" s="6"/>
      <c r="B19" s="478">
        <v>2018</v>
      </c>
      <c r="C19" s="478"/>
      <c r="D19" s="478">
        <v>2019</v>
      </c>
      <c r="E19" s="478"/>
      <c r="F19" s="478">
        <v>2020</v>
      </c>
      <c r="G19" s="478"/>
      <c r="H19" s="6"/>
      <c r="I19" s="6"/>
      <c r="J19" s="6"/>
    </row>
    <row r="20" spans="1:10" ht="28.5" customHeight="1" x14ac:dyDescent="0.2">
      <c r="A20" s="77"/>
      <c r="B20" s="357" t="s">
        <v>225</v>
      </c>
      <c r="C20" s="357" t="s">
        <v>226</v>
      </c>
      <c r="D20" s="357" t="s">
        <v>225</v>
      </c>
      <c r="E20" s="357" t="s">
        <v>226</v>
      </c>
      <c r="F20" s="357" t="s">
        <v>225</v>
      </c>
      <c r="G20" s="357" t="s">
        <v>226</v>
      </c>
      <c r="H20" s="6"/>
      <c r="I20" s="6"/>
      <c r="J20" s="6"/>
    </row>
    <row r="21" spans="1:10" ht="44.1" customHeight="1" x14ac:dyDescent="0.2">
      <c r="A21" s="78" t="s">
        <v>1334</v>
      </c>
      <c r="B21" s="301" t="s">
        <v>1336</v>
      </c>
      <c r="C21" s="301" t="s">
        <v>1337</v>
      </c>
      <c r="D21" s="301" t="s">
        <v>1338</v>
      </c>
      <c r="E21" s="302" t="s">
        <v>1339</v>
      </c>
      <c r="F21" s="302" t="s">
        <v>1340</v>
      </c>
      <c r="G21" s="301" t="s">
        <v>1341</v>
      </c>
      <c r="H21" s="6"/>
      <c r="I21" s="6"/>
      <c r="J21" s="6"/>
    </row>
    <row r="22" spans="1:10" ht="55.5" customHeight="1" x14ac:dyDescent="0.2">
      <c r="A22" s="71" t="s">
        <v>1335</v>
      </c>
      <c r="B22" s="479" t="s">
        <v>1342</v>
      </c>
      <c r="C22" s="480"/>
      <c r="D22" s="479" t="s">
        <v>1343</v>
      </c>
      <c r="E22" s="480"/>
      <c r="F22" s="479" t="s">
        <v>1344</v>
      </c>
      <c r="G22" s="480"/>
      <c r="H22" s="6"/>
      <c r="I22" s="6"/>
      <c r="J22" s="6"/>
    </row>
    <row r="23" spans="1:10" ht="69" customHeight="1" x14ac:dyDescent="0.2">
      <c r="A23" s="71" t="s">
        <v>1345</v>
      </c>
      <c r="B23" s="485" t="s">
        <v>1346</v>
      </c>
      <c r="C23" s="486"/>
      <c r="D23" s="485" t="s">
        <v>1347</v>
      </c>
      <c r="E23" s="486"/>
      <c r="F23" s="485" t="s">
        <v>1347</v>
      </c>
      <c r="G23" s="486"/>
      <c r="H23" s="6"/>
      <c r="I23" s="6"/>
      <c r="J23" s="6"/>
    </row>
    <row r="24" spans="1:10" ht="38.25" x14ac:dyDescent="0.2">
      <c r="A24" s="78" t="s">
        <v>1348</v>
      </c>
      <c r="B24" s="196" t="s">
        <v>1352</v>
      </c>
      <c r="C24" s="196" t="s">
        <v>1353</v>
      </c>
      <c r="D24" s="196" t="s">
        <v>1354</v>
      </c>
      <c r="E24" s="145" t="s">
        <v>1355</v>
      </c>
      <c r="F24" s="145" t="s">
        <v>1356</v>
      </c>
      <c r="G24" s="196" t="s">
        <v>1357</v>
      </c>
      <c r="H24" s="6"/>
      <c r="I24" s="6"/>
      <c r="J24" s="6"/>
    </row>
    <row r="25" spans="1:10" ht="57.6" customHeight="1" x14ac:dyDescent="0.2">
      <c r="A25" s="304" t="s">
        <v>1349</v>
      </c>
      <c r="B25" s="479" t="s">
        <v>1358</v>
      </c>
      <c r="C25" s="480"/>
      <c r="D25" s="479" t="s">
        <v>1359</v>
      </c>
      <c r="E25" s="480"/>
      <c r="F25" s="479" t="s">
        <v>1360</v>
      </c>
      <c r="G25" s="480"/>
      <c r="H25" s="6"/>
      <c r="I25" s="6"/>
      <c r="J25" s="6"/>
    </row>
    <row r="26" spans="1:10" ht="60" customHeight="1" x14ac:dyDescent="0.2">
      <c r="A26" s="16" t="s">
        <v>1350</v>
      </c>
      <c r="B26" s="303" t="s">
        <v>1361</v>
      </c>
      <c r="C26" s="196" t="s">
        <v>1362</v>
      </c>
      <c r="D26" s="196" t="s">
        <v>1363</v>
      </c>
      <c r="E26" s="145" t="s">
        <v>1364</v>
      </c>
      <c r="F26" s="145" t="s">
        <v>1365</v>
      </c>
      <c r="G26" s="145" t="s">
        <v>1366</v>
      </c>
      <c r="H26" s="6"/>
      <c r="I26" s="6"/>
      <c r="J26" s="6"/>
    </row>
    <row r="27" spans="1:10" ht="54.95" customHeight="1" x14ac:dyDescent="0.2">
      <c r="A27" s="16" t="s">
        <v>1351</v>
      </c>
      <c r="B27" s="347" t="s">
        <v>2154</v>
      </c>
      <c r="C27" s="347" t="s">
        <v>2156</v>
      </c>
      <c r="D27" s="347" t="s">
        <v>2155</v>
      </c>
      <c r="E27" s="146" t="s">
        <v>2157</v>
      </c>
      <c r="F27" s="146" t="s">
        <v>2158</v>
      </c>
      <c r="G27" s="146" t="s">
        <v>2159</v>
      </c>
      <c r="H27" s="173"/>
      <c r="I27" s="6"/>
      <c r="J27" s="6"/>
    </row>
    <row r="28" spans="1:10" ht="38.1" customHeight="1" x14ac:dyDescent="0.2">
      <c r="A28" s="78" t="s">
        <v>1367</v>
      </c>
      <c r="B28" s="479">
        <v>317.89999999999998</v>
      </c>
      <c r="C28" s="480"/>
      <c r="D28" s="483">
        <v>295</v>
      </c>
      <c r="E28" s="484"/>
      <c r="F28" s="483">
        <v>287</v>
      </c>
      <c r="G28" s="484"/>
      <c r="H28" s="223"/>
      <c r="I28" s="6"/>
      <c r="J28" s="6"/>
    </row>
    <row r="29" spans="1:10" x14ac:dyDescent="0.2">
      <c r="A29" s="86"/>
      <c r="B29" s="86"/>
      <c r="C29" s="86"/>
      <c r="D29" s="86"/>
      <c r="E29" s="86"/>
      <c r="F29" s="86"/>
      <c r="G29" s="222"/>
      <c r="H29" s="223"/>
      <c r="I29" s="6"/>
      <c r="J29" s="6"/>
    </row>
    <row r="30" spans="1:10" ht="22.5" customHeight="1" x14ac:dyDescent="0.2">
      <c r="A30" s="482" t="s">
        <v>1319</v>
      </c>
      <c r="B30" s="482"/>
      <c r="C30" s="482"/>
      <c r="D30" s="482"/>
      <c r="E30" s="482"/>
      <c r="F30" s="482"/>
      <c r="G30" s="139"/>
      <c r="H30" s="173"/>
      <c r="I30" s="6"/>
      <c r="J30" s="6"/>
    </row>
    <row r="31" spans="1:10" x14ac:dyDescent="0.2">
      <c r="A31" s="13" t="s">
        <v>1332</v>
      </c>
      <c r="B31" s="13"/>
      <c r="C31" s="13"/>
      <c r="D31" s="13"/>
      <c r="E31" s="13"/>
      <c r="F31" s="13"/>
      <c r="G31" s="13"/>
      <c r="H31" s="6"/>
      <c r="I31" s="6"/>
      <c r="J31" s="6"/>
    </row>
    <row r="32" spans="1:10" x14ac:dyDescent="0.2">
      <c r="A32" s="13" t="s">
        <v>1333</v>
      </c>
      <c r="B32" s="6"/>
      <c r="C32" s="6"/>
      <c r="D32" s="6"/>
      <c r="E32" s="6"/>
      <c r="F32" s="6"/>
      <c r="G32" s="6"/>
      <c r="H32" s="6"/>
      <c r="I32" s="6"/>
      <c r="J32" s="6"/>
    </row>
    <row r="33" spans="1:10" x14ac:dyDescent="0.2">
      <c r="A33" s="79"/>
      <c r="B33" s="6"/>
      <c r="C33" s="6"/>
      <c r="D33" s="6"/>
      <c r="E33" s="6"/>
      <c r="F33" s="6"/>
      <c r="G33" s="6"/>
      <c r="H33" s="6"/>
      <c r="I33" s="6"/>
      <c r="J33" s="6"/>
    </row>
    <row r="34" spans="1:10" ht="17.100000000000001" customHeight="1" x14ac:dyDescent="0.2">
      <c r="A34" s="469" t="s">
        <v>2160</v>
      </c>
      <c r="B34" s="470"/>
      <c r="C34" s="470"/>
      <c r="D34" s="470"/>
      <c r="E34" s="470"/>
      <c r="F34" s="6"/>
      <c r="G34" s="6"/>
      <c r="H34" s="6"/>
      <c r="I34" s="6"/>
      <c r="J34" s="6"/>
    </row>
    <row r="35" spans="1:10" x14ac:dyDescent="0.2">
      <c r="A35" s="376"/>
      <c r="B35" s="357" t="s">
        <v>592</v>
      </c>
      <c r="C35" s="357" t="s">
        <v>1368</v>
      </c>
      <c r="D35" s="357" t="s">
        <v>1369</v>
      </c>
      <c r="E35" s="357" t="s">
        <v>1370</v>
      </c>
      <c r="F35" s="6"/>
      <c r="G35" s="6"/>
      <c r="H35" s="6"/>
      <c r="I35" s="6"/>
      <c r="J35" s="6"/>
    </row>
    <row r="36" spans="1:10" x14ac:dyDescent="0.2">
      <c r="A36" s="356">
        <v>2019</v>
      </c>
      <c r="B36" s="374" t="s">
        <v>1371</v>
      </c>
      <c r="C36" s="374" t="s">
        <v>1373</v>
      </c>
      <c r="D36" s="374" t="s">
        <v>1374</v>
      </c>
      <c r="E36" s="374" t="s">
        <v>1287</v>
      </c>
      <c r="F36" s="6"/>
      <c r="G36" s="6"/>
      <c r="H36" s="6"/>
      <c r="I36" s="6"/>
      <c r="J36" s="6"/>
    </row>
    <row r="37" spans="1:10" x14ac:dyDescent="0.2">
      <c r="A37" s="356">
        <v>2020</v>
      </c>
      <c r="B37" s="365" t="s">
        <v>1372</v>
      </c>
      <c r="C37" s="365" t="s">
        <v>1148</v>
      </c>
      <c r="D37" s="365" t="s">
        <v>1375</v>
      </c>
      <c r="E37" s="365" t="s">
        <v>1376</v>
      </c>
      <c r="F37" s="6"/>
      <c r="G37" s="6"/>
      <c r="H37" s="6"/>
      <c r="I37" s="6"/>
      <c r="J37" s="6"/>
    </row>
    <row r="38" spans="1:10" x14ac:dyDescent="0.2">
      <c r="A38" s="101"/>
      <c r="B38" s="102"/>
      <c r="C38" s="102"/>
      <c r="D38" s="102"/>
      <c r="E38" s="102"/>
      <c r="F38" s="6"/>
      <c r="G38" s="6"/>
      <c r="H38" s="6"/>
      <c r="I38" s="6"/>
      <c r="J38" s="6"/>
    </row>
    <row r="39" spans="1:10" ht="22.5" customHeight="1" x14ac:dyDescent="0.2">
      <c r="A39" s="469" t="s">
        <v>1594</v>
      </c>
      <c r="B39" s="470"/>
      <c r="C39" s="470"/>
      <c r="D39" s="470"/>
      <c r="E39" s="470"/>
      <c r="F39" s="6"/>
      <c r="G39" s="6"/>
      <c r="H39" s="6"/>
      <c r="I39" s="6"/>
      <c r="J39" s="6"/>
    </row>
    <row r="40" spans="1:10" ht="15" x14ac:dyDescent="0.25">
      <c r="A40" s="101"/>
      <c r="B40" s="102"/>
      <c r="C40"/>
      <c r="D40"/>
      <c r="E40"/>
      <c r="F40"/>
      <c r="G40" s="6"/>
      <c r="H40" s="6"/>
      <c r="I40" s="6"/>
      <c r="J40" s="6"/>
    </row>
    <row r="41" spans="1:10" ht="15" x14ac:dyDescent="0.25">
      <c r="A41" s="101"/>
      <c r="B41" s="102"/>
      <c r="C41"/>
      <c r="D41"/>
      <c r="E41"/>
      <c r="F41"/>
      <c r="G41" s="6"/>
      <c r="H41" s="6"/>
      <c r="I41" s="6"/>
      <c r="J41" s="6"/>
    </row>
    <row r="42" spans="1:10" ht="15" x14ac:dyDescent="0.25">
      <c r="A42" s="101"/>
      <c r="B42" s="102"/>
      <c r="C42"/>
      <c r="D42"/>
      <c r="E42"/>
      <c r="F42"/>
      <c r="G42" s="6"/>
      <c r="H42" s="6"/>
      <c r="I42" s="6"/>
      <c r="J42" s="6"/>
    </row>
    <row r="43" spans="1:10" ht="15" x14ac:dyDescent="0.25">
      <c r="A43" s="101"/>
      <c r="B43" s="102"/>
      <c r="C43"/>
      <c r="D43"/>
      <c r="E43"/>
      <c r="F43"/>
      <c r="G43" s="6"/>
      <c r="H43" s="6"/>
      <c r="I43" s="6"/>
      <c r="J43" s="6"/>
    </row>
    <row r="44" spans="1:10" ht="15" x14ac:dyDescent="0.25">
      <c r="A44" s="101"/>
      <c r="B44" s="102"/>
      <c r="C44"/>
      <c r="D44"/>
      <c r="E44"/>
      <c r="F44"/>
      <c r="G44" s="6"/>
      <c r="H44" s="6"/>
      <c r="I44" s="6"/>
      <c r="J44" s="6"/>
    </row>
    <row r="45" spans="1:10" ht="15" x14ac:dyDescent="0.25">
      <c r="A45" s="101"/>
      <c r="B45" s="102"/>
      <c r="C45"/>
      <c r="D45"/>
      <c r="E45"/>
      <c r="F45"/>
      <c r="G45" s="6"/>
      <c r="H45" s="6"/>
      <c r="I45" s="6"/>
      <c r="J45" s="6"/>
    </row>
    <row r="46" spans="1:10" ht="15" x14ac:dyDescent="0.25">
      <c r="A46" s="101"/>
      <c r="B46" s="102"/>
      <c r="C46"/>
      <c r="D46"/>
      <c r="E46"/>
      <c r="F46"/>
      <c r="G46" s="6"/>
      <c r="H46" s="6"/>
      <c r="I46" s="6"/>
      <c r="J46" s="6"/>
    </row>
    <row r="47" spans="1:10" ht="15" x14ac:dyDescent="0.25">
      <c r="A47" s="101"/>
      <c r="B47" s="102"/>
      <c r="C47"/>
      <c r="D47"/>
      <c r="E47"/>
      <c r="F47"/>
      <c r="G47" s="6"/>
      <c r="H47" s="6"/>
      <c r="I47" s="6"/>
      <c r="J47" s="6"/>
    </row>
    <row r="48" spans="1:10" ht="15" x14ac:dyDescent="0.25">
      <c r="A48" s="101"/>
      <c r="B48" s="102"/>
      <c r="C48"/>
      <c r="D48"/>
      <c r="E48"/>
      <c r="F48"/>
      <c r="G48" s="6"/>
      <c r="H48" s="6"/>
      <c r="I48" s="6"/>
      <c r="J48" s="6"/>
    </row>
    <row r="49" spans="1:10" ht="15" x14ac:dyDescent="0.25">
      <c r="A49" s="101"/>
      <c r="B49" s="102"/>
      <c r="C49"/>
      <c r="D49"/>
      <c r="E49"/>
      <c r="F49"/>
      <c r="G49" s="6"/>
      <c r="H49" s="6"/>
      <c r="I49" s="6"/>
      <c r="J49" s="6"/>
    </row>
    <row r="50" spans="1:10" x14ac:dyDescent="0.2">
      <c r="A50" s="101"/>
      <c r="B50" s="102"/>
      <c r="C50" s="102"/>
      <c r="D50" s="102"/>
      <c r="E50" s="102"/>
      <c r="F50" s="6"/>
      <c r="G50" s="6"/>
      <c r="H50" s="6"/>
      <c r="I50" s="6"/>
      <c r="J50" s="6"/>
    </row>
    <row r="51" spans="1:10" x14ac:dyDescent="0.2">
      <c r="A51" s="101"/>
      <c r="B51" s="102"/>
      <c r="C51" s="102"/>
      <c r="D51" s="102"/>
      <c r="E51" s="102"/>
      <c r="F51" s="6"/>
      <c r="G51" s="6"/>
      <c r="H51" s="6"/>
      <c r="I51" s="6"/>
      <c r="J51" s="6"/>
    </row>
    <row r="52" spans="1:10" x14ac:dyDescent="0.2">
      <c r="A52" s="79"/>
      <c r="B52" s="6"/>
      <c r="C52" s="6"/>
      <c r="D52" s="6"/>
      <c r="E52" s="6"/>
      <c r="F52" s="6"/>
      <c r="G52" s="6"/>
      <c r="H52" s="6"/>
      <c r="I52" s="6"/>
      <c r="J52" s="6"/>
    </row>
    <row r="53" spans="1:10" ht="27.95" customHeight="1" x14ac:dyDescent="0.2">
      <c r="A53" s="469" t="s">
        <v>1377</v>
      </c>
      <c r="B53" s="469"/>
      <c r="C53" s="469"/>
      <c r="D53" s="469"/>
      <c r="E53" s="6"/>
      <c r="F53" s="6"/>
      <c r="G53" s="6"/>
      <c r="H53" s="6"/>
      <c r="I53" s="6"/>
      <c r="J53" s="6"/>
    </row>
    <row r="54" spans="1:10" x14ac:dyDescent="0.2">
      <c r="A54" s="307"/>
      <c r="B54" s="357">
        <v>2018</v>
      </c>
      <c r="C54" s="357">
        <v>2019</v>
      </c>
      <c r="D54" s="357" t="s">
        <v>176</v>
      </c>
      <c r="E54" s="6"/>
      <c r="F54" s="6"/>
      <c r="G54" s="6"/>
      <c r="H54" s="6"/>
      <c r="I54" s="6"/>
      <c r="J54" s="6"/>
    </row>
    <row r="55" spans="1:10" x14ac:dyDescent="0.2">
      <c r="A55" s="365" t="s">
        <v>2162</v>
      </c>
      <c r="B55" s="305" t="s">
        <v>1385</v>
      </c>
      <c r="C55" s="147" t="s">
        <v>1386</v>
      </c>
      <c r="D55" s="147" t="s">
        <v>1387</v>
      </c>
      <c r="E55" s="6"/>
      <c r="F55" s="6"/>
      <c r="G55" s="6"/>
      <c r="H55" s="6"/>
      <c r="I55" s="6"/>
      <c r="J55" s="6"/>
    </row>
    <row r="56" spans="1:10" x14ac:dyDescent="0.2">
      <c r="A56" s="365" t="s">
        <v>1378</v>
      </c>
      <c r="B56" s="305" t="s">
        <v>1388</v>
      </c>
      <c r="C56" s="147" t="s">
        <v>1390</v>
      </c>
      <c r="D56" s="147" t="s">
        <v>1392</v>
      </c>
      <c r="E56" s="6"/>
      <c r="F56" s="6"/>
      <c r="G56" s="6"/>
      <c r="H56" s="6"/>
      <c r="I56" s="6"/>
      <c r="J56" s="6"/>
    </row>
    <row r="57" spans="1:10" x14ac:dyDescent="0.2">
      <c r="A57" s="365" t="s">
        <v>1379</v>
      </c>
      <c r="B57" s="305" t="s">
        <v>1389</v>
      </c>
      <c r="C57" s="147" t="s">
        <v>1391</v>
      </c>
      <c r="D57" s="147" t="s">
        <v>1393</v>
      </c>
      <c r="E57" s="6"/>
      <c r="F57" s="6"/>
      <c r="G57" s="6"/>
      <c r="H57" s="6"/>
      <c r="I57" s="6"/>
      <c r="J57" s="6"/>
    </row>
    <row r="58" spans="1:10" ht="25.5" x14ac:dyDescent="0.2">
      <c r="A58" s="365" t="s">
        <v>1380</v>
      </c>
      <c r="B58" s="308" t="s">
        <v>1394</v>
      </c>
      <c r="C58" s="309" t="s">
        <v>1395</v>
      </c>
      <c r="D58" s="309" t="s">
        <v>1396</v>
      </c>
      <c r="E58" s="6"/>
      <c r="F58" s="6"/>
      <c r="G58" s="6"/>
      <c r="H58" s="6"/>
      <c r="I58" s="6"/>
      <c r="J58" s="6"/>
    </row>
    <row r="59" spans="1:10" x14ac:dyDescent="0.2">
      <c r="A59" s="365" t="s">
        <v>1381</v>
      </c>
      <c r="B59" s="305" t="s">
        <v>1397</v>
      </c>
      <c r="C59" s="147" t="s">
        <v>1398</v>
      </c>
      <c r="D59" s="147" t="s">
        <v>1399</v>
      </c>
      <c r="E59" s="6"/>
      <c r="F59" s="6"/>
      <c r="G59" s="6"/>
      <c r="H59" s="6"/>
      <c r="I59" s="6"/>
      <c r="J59" s="6"/>
    </row>
    <row r="60" spans="1:10" ht="25.5" x14ac:dyDescent="0.2">
      <c r="A60" s="365" t="s">
        <v>1382</v>
      </c>
      <c r="B60" s="305" t="s">
        <v>1400</v>
      </c>
      <c r="C60" s="147" t="s">
        <v>1401</v>
      </c>
      <c r="D60" s="147" t="s">
        <v>1402</v>
      </c>
      <c r="E60" s="6"/>
      <c r="F60" s="6"/>
      <c r="G60" s="6"/>
      <c r="H60" s="6"/>
      <c r="I60" s="6"/>
      <c r="J60" s="6"/>
    </row>
    <row r="61" spans="1:10" ht="25.5" x14ac:dyDescent="0.2">
      <c r="A61" s="365" t="s">
        <v>1383</v>
      </c>
      <c r="B61" s="305" t="s">
        <v>1403</v>
      </c>
      <c r="C61" s="147" t="s">
        <v>1404</v>
      </c>
      <c r="D61" s="147" t="s">
        <v>1405</v>
      </c>
      <c r="E61" s="6"/>
      <c r="F61" s="6"/>
      <c r="G61" s="6"/>
      <c r="H61" s="6"/>
      <c r="I61" s="6"/>
      <c r="J61" s="6"/>
    </row>
    <row r="62" spans="1:10" x14ac:dyDescent="0.2">
      <c r="A62" s="365" t="s">
        <v>1384</v>
      </c>
      <c r="B62" s="306" t="s">
        <v>1406</v>
      </c>
      <c r="C62" s="146" t="s">
        <v>1407</v>
      </c>
      <c r="D62" s="146" t="s">
        <v>1408</v>
      </c>
      <c r="E62" s="6"/>
      <c r="F62" s="6"/>
      <c r="G62" s="6"/>
      <c r="H62" s="6"/>
      <c r="I62" s="6"/>
      <c r="J62" s="6"/>
    </row>
    <row r="63" spans="1:10" x14ac:dyDescent="0.2">
      <c r="A63" s="361"/>
      <c r="B63" s="80"/>
      <c r="C63" s="80"/>
      <c r="D63" s="80"/>
      <c r="E63" s="6"/>
      <c r="F63" s="6"/>
      <c r="G63" s="6"/>
      <c r="H63" s="6"/>
      <c r="I63" s="6"/>
      <c r="J63" s="6"/>
    </row>
    <row r="64" spans="1:10" ht="28.5" customHeight="1" x14ac:dyDescent="0.2">
      <c r="A64" s="469" t="s">
        <v>1409</v>
      </c>
      <c r="B64" s="469"/>
      <c r="C64" s="469"/>
      <c r="D64" s="469"/>
      <c r="E64" s="6"/>
      <c r="F64" s="6"/>
      <c r="G64" s="6"/>
      <c r="H64" s="6"/>
      <c r="I64" s="6"/>
      <c r="J64" s="6"/>
    </row>
    <row r="65" spans="1:10" x14ac:dyDescent="0.2">
      <c r="A65" s="174"/>
      <c r="B65" s="81">
        <v>2018</v>
      </c>
      <c r="C65" s="81">
        <v>2019</v>
      </c>
      <c r="D65" s="81">
        <v>2020</v>
      </c>
      <c r="E65" s="6"/>
      <c r="F65" s="6"/>
      <c r="G65" s="6"/>
      <c r="H65" s="6"/>
      <c r="I65" s="6"/>
      <c r="J65" s="6"/>
    </row>
    <row r="66" spans="1:10" ht="31.5" customHeight="1" x14ac:dyDescent="0.2">
      <c r="A66" s="365" t="s">
        <v>1410</v>
      </c>
      <c r="B66" s="305" t="s">
        <v>1413</v>
      </c>
      <c r="C66" s="305" t="s">
        <v>1414</v>
      </c>
      <c r="D66" s="305" t="s">
        <v>1415</v>
      </c>
      <c r="E66" s="6"/>
      <c r="F66" s="6"/>
      <c r="G66" s="6"/>
      <c r="H66" s="6"/>
      <c r="I66" s="6"/>
      <c r="J66" s="6"/>
    </row>
    <row r="67" spans="1:10" ht="29.1" customHeight="1" x14ac:dyDescent="0.2">
      <c r="A67" s="365" t="s">
        <v>1411</v>
      </c>
      <c r="B67" s="305" t="s">
        <v>1416</v>
      </c>
      <c r="C67" s="305" t="s">
        <v>1417</v>
      </c>
      <c r="D67" s="305" t="s">
        <v>1418</v>
      </c>
      <c r="E67" s="6"/>
      <c r="F67" s="6"/>
      <c r="G67" s="6"/>
      <c r="H67" s="6"/>
      <c r="I67" s="6"/>
      <c r="J67" s="6"/>
    </row>
    <row r="68" spans="1:10" ht="27.6" customHeight="1" x14ac:dyDescent="0.2">
      <c r="A68" s="365" t="s">
        <v>1412</v>
      </c>
      <c r="B68" s="305" t="s">
        <v>1419</v>
      </c>
      <c r="C68" s="305" t="s">
        <v>1420</v>
      </c>
      <c r="D68" s="305" t="s">
        <v>1421</v>
      </c>
      <c r="E68" s="6"/>
      <c r="F68" s="6"/>
      <c r="G68" s="6"/>
      <c r="H68" s="6"/>
      <c r="I68" s="6"/>
      <c r="J68" s="6"/>
    </row>
    <row r="69" spans="1:10" x14ac:dyDescent="0.2">
      <c r="A69" s="361"/>
      <c r="B69" s="80"/>
      <c r="C69" s="80"/>
      <c r="D69" s="80"/>
      <c r="E69" s="6"/>
      <c r="F69" s="6"/>
      <c r="G69" s="6"/>
      <c r="H69" s="6"/>
      <c r="I69" s="6"/>
      <c r="J69" s="6"/>
    </row>
    <row r="70" spans="1:10" x14ac:dyDescent="0.2">
      <c r="A70" s="476" t="s">
        <v>1637</v>
      </c>
      <c r="B70" s="494"/>
      <c r="C70" s="494"/>
      <c r="D70" s="494"/>
      <c r="E70" s="6"/>
      <c r="F70" s="6"/>
      <c r="G70" s="6"/>
      <c r="H70" s="6"/>
      <c r="I70" s="6"/>
      <c r="J70" s="6"/>
    </row>
    <row r="71" spans="1:10" x14ac:dyDescent="0.2">
      <c r="A71" s="356" t="s">
        <v>1422</v>
      </c>
      <c r="B71" s="310">
        <v>2018</v>
      </c>
      <c r="C71" s="358">
        <v>2019</v>
      </c>
      <c r="D71" s="358">
        <v>2020</v>
      </c>
      <c r="E71" s="6"/>
      <c r="F71" s="6"/>
      <c r="G71" s="6"/>
      <c r="H71" s="6"/>
      <c r="I71" s="6"/>
      <c r="J71" s="6"/>
    </row>
    <row r="72" spans="1:10" ht="25.5" x14ac:dyDescent="0.2">
      <c r="A72" s="365" t="s">
        <v>1423</v>
      </c>
      <c r="B72" s="305" t="s">
        <v>1427</v>
      </c>
      <c r="C72" s="147" t="s">
        <v>1428</v>
      </c>
      <c r="D72" s="147" t="s">
        <v>1429</v>
      </c>
      <c r="E72" s="6"/>
      <c r="F72" s="6"/>
      <c r="G72" s="6"/>
      <c r="H72" s="6"/>
      <c r="I72" s="6"/>
      <c r="J72" s="6"/>
    </row>
    <row r="73" spans="1:10" ht="25.5" x14ac:dyDescent="0.2">
      <c r="A73" s="365" t="s">
        <v>1424</v>
      </c>
      <c r="B73" s="305" t="s">
        <v>1430</v>
      </c>
      <c r="C73" s="147" t="s">
        <v>1431</v>
      </c>
      <c r="D73" s="147" t="s">
        <v>1432</v>
      </c>
      <c r="E73" s="6"/>
      <c r="F73" s="6"/>
      <c r="G73" s="6"/>
      <c r="H73" s="6"/>
      <c r="I73" s="6"/>
      <c r="J73" s="6"/>
    </row>
    <row r="74" spans="1:10" ht="25.5" x14ac:dyDescent="0.2">
      <c r="A74" s="365" t="s">
        <v>1425</v>
      </c>
      <c r="B74" s="305" t="s">
        <v>1435</v>
      </c>
      <c r="C74" s="147" t="s">
        <v>1434</v>
      </c>
      <c r="D74" s="147" t="s">
        <v>1433</v>
      </c>
      <c r="E74" s="6"/>
      <c r="F74" s="6"/>
      <c r="G74" s="6"/>
      <c r="H74" s="6"/>
      <c r="I74" s="6"/>
      <c r="J74" s="6"/>
    </row>
    <row r="75" spans="1:10" x14ac:dyDescent="0.2">
      <c r="A75" s="365" t="s">
        <v>1426</v>
      </c>
      <c r="B75" s="305" t="s">
        <v>1436</v>
      </c>
      <c r="C75" s="147" t="s">
        <v>1437</v>
      </c>
      <c r="D75" s="147" t="s">
        <v>2161</v>
      </c>
      <c r="E75" s="6"/>
      <c r="F75" s="6"/>
      <c r="G75" s="6"/>
      <c r="H75" s="6"/>
      <c r="I75" s="6"/>
      <c r="J75" s="6"/>
    </row>
    <row r="76" spans="1:10" x14ac:dyDescent="0.2">
      <c r="A76" s="361"/>
      <c r="B76" s="80"/>
      <c r="C76" s="80"/>
      <c r="D76" s="80"/>
      <c r="E76" s="6"/>
      <c r="F76" s="6"/>
      <c r="G76" s="6"/>
      <c r="H76" s="6"/>
      <c r="I76" s="6"/>
      <c r="J76" s="6"/>
    </row>
    <row r="77" spans="1:10" ht="17.25" customHeight="1" x14ac:dyDescent="0.2">
      <c r="A77" s="495" t="s">
        <v>1638</v>
      </c>
      <c r="B77" s="496"/>
      <c r="C77" s="496"/>
      <c r="D77" s="496"/>
      <c r="E77" s="496"/>
      <c r="F77" s="496"/>
      <c r="G77" s="496"/>
      <c r="H77" s="496"/>
      <c r="I77" s="6"/>
      <c r="J77" s="6"/>
    </row>
    <row r="78" spans="1:10" x14ac:dyDescent="0.2">
      <c r="A78" s="497"/>
      <c r="B78" s="498"/>
      <c r="C78" s="499" t="s">
        <v>592</v>
      </c>
      <c r="D78" s="481"/>
      <c r="E78" s="481"/>
      <c r="F78" s="481" t="s">
        <v>1370</v>
      </c>
      <c r="G78" s="481"/>
      <c r="H78" s="481"/>
      <c r="I78" s="6"/>
      <c r="J78" s="6"/>
    </row>
    <row r="79" spans="1:10" x14ac:dyDescent="0.2">
      <c r="A79" s="492"/>
      <c r="B79" s="498"/>
      <c r="C79" s="359">
        <v>2018</v>
      </c>
      <c r="D79" s="357">
        <v>2019</v>
      </c>
      <c r="E79" s="357">
        <v>2020</v>
      </c>
      <c r="F79" s="357">
        <v>2018</v>
      </c>
      <c r="G79" s="357">
        <v>2019</v>
      </c>
      <c r="H79" s="357">
        <v>2020</v>
      </c>
      <c r="I79" s="6"/>
      <c r="J79" s="6"/>
    </row>
    <row r="80" spans="1:10" x14ac:dyDescent="0.2">
      <c r="A80" s="492" t="s">
        <v>1438</v>
      </c>
      <c r="B80" s="365" t="s">
        <v>1440</v>
      </c>
      <c r="C80" s="305" t="s">
        <v>1448</v>
      </c>
      <c r="D80" s="147" t="s">
        <v>1449</v>
      </c>
      <c r="E80" s="147" t="s">
        <v>1450</v>
      </c>
      <c r="F80" s="147" t="s">
        <v>1461</v>
      </c>
      <c r="G80" s="147" t="s">
        <v>1464</v>
      </c>
      <c r="H80" s="147" t="s">
        <v>1467</v>
      </c>
      <c r="I80" s="6"/>
      <c r="J80" s="6"/>
    </row>
    <row r="81" spans="1:10" x14ac:dyDescent="0.2">
      <c r="A81" s="493"/>
      <c r="B81" s="365" t="s">
        <v>1441</v>
      </c>
      <c r="C81" s="305" t="s">
        <v>1451</v>
      </c>
      <c r="D81" s="147" t="s">
        <v>1452</v>
      </c>
      <c r="E81" s="147" t="s">
        <v>1459</v>
      </c>
      <c r="F81" s="147" t="s">
        <v>1462</v>
      </c>
      <c r="G81" s="147" t="s">
        <v>1465</v>
      </c>
      <c r="H81" s="147" t="s">
        <v>1468</v>
      </c>
      <c r="I81" s="6"/>
      <c r="J81" s="6"/>
    </row>
    <row r="82" spans="1:10" x14ac:dyDescent="0.2">
      <c r="A82" s="493"/>
      <c r="B82" s="365" t="s">
        <v>1442</v>
      </c>
      <c r="C82" s="305" t="s">
        <v>1453</v>
      </c>
      <c r="D82" s="147" t="s">
        <v>1639</v>
      </c>
      <c r="E82" s="147" t="s">
        <v>1460</v>
      </c>
      <c r="F82" s="147" t="s">
        <v>1463</v>
      </c>
      <c r="G82" s="147" t="s">
        <v>1466</v>
      </c>
      <c r="H82" s="147" t="s">
        <v>1469</v>
      </c>
      <c r="I82" s="6"/>
      <c r="J82" s="6"/>
    </row>
    <row r="83" spans="1:10" x14ac:dyDescent="0.2">
      <c r="A83" s="493"/>
      <c r="B83" s="365" t="s">
        <v>1447</v>
      </c>
      <c r="C83" s="393">
        <v>0</v>
      </c>
      <c r="D83" s="394">
        <v>0</v>
      </c>
      <c r="E83" s="394">
        <v>0</v>
      </c>
      <c r="F83" s="147" t="s">
        <v>1640</v>
      </c>
      <c r="G83" s="147" t="s">
        <v>1470</v>
      </c>
      <c r="H83" s="147" t="s">
        <v>1471</v>
      </c>
      <c r="I83" s="6"/>
      <c r="J83" s="6"/>
    </row>
    <row r="84" spans="1:10" x14ac:dyDescent="0.2">
      <c r="A84" s="493" t="s">
        <v>1439</v>
      </c>
      <c r="B84" s="365" t="s">
        <v>1443</v>
      </c>
      <c r="C84" s="393">
        <v>0</v>
      </c>
      <c r="D84" s="394">
        <v>0</v>
      </c>
      <c r="E84" s="394">
        <v>0</v>
      </c>
      <c r="F84" s="394">
        <v>0</v>
      </c>
      <c r="G84" s="394">
        <v>0</v>
      </c>
      <c r="H84" s="394">
        <v>0</v>
      </c>
      <c r="I84" s="6"/>
      <c r="J84" s="6"/>
    </row>
    <row r="85" spans="1:10" x14ac:dyDescent="0.2">
      <c r="A85" s="493"/>
      <c r="B85" s="365" t="s">
        <v>1444</v>
      </c>
      <c r="C85" s="305" t="s">
        <v>1454</v>
      </c>
      <c r="D85" s="147" t="s">
        <v>1455</v>
      </c>
      <c r="E85" s="147" t="s">
        <v>1473</v>
      </c>
      <c r="F85" s="147" t="s">
        <v>1472</v>
      </c>
      <c r="G85" s="147" t="s">
        <v>1474</v>
      </c>
      <c r="H85" s="147" t="s">
        <v>1475</v>
      </c>
      <c r="I85" s="6"/>
      <c r="J85" s="6"/>
    </row>
    <row r="86" spans="1:10" x14ac:dyDescent="0.2">
      <c r="A86" s="493"/>
      <c r="B86" s="365" t="s">
        <v>1369</v>
      </c>
      <c r="C86" s="393">
        <v>0</v>
      </c>
      <c r="D86" s="394">
        <v>0</v>
      </c>
      <c r="E86" s="394">
        <v>0</v>
      </c>
      <c r="F86" s="394">
        <v>0</v>
      </c>
      <c r="G86" s="394">
        <v>0</v>
      </c>
      <c r="H86" s="394">
        <v>0</v>
      </c>
      <c r="I86" s="6"/>
      <c r="J86" s="6"/>
    </row>
    <row r="87" spans="1:10" x14ac:dyDescent="0.2">
      <c r="A87" s="493"/>
      <c r="B87" s="365" t="s">
        <v>1445</v>
      </c>
      <c r="C87" s="393">
        <v>0</v>
      </c>
      <c r="D87" s="394">
        <v>0</v>
      </c>
      <c r="E87" s="394">
        <v>0</v>
      </c>
      <c r="F87" s="394">
        <v>0</v>
      </c>
      <c r="G87" s="394">
        <v>0</v>
      </c>
      <c r="H87" s="394">
        <v>0</v>
      </c>
      <c r="I87" s="6"/>
      <c r="J87" s="6"/>
    </row>
    <row r="88" spans="1:10" x14ac:dyDescent="0.2">
      <c r="A88" s="493"/>
      <c r="B88" s="365" t="s">
        <v>1446</v>
      </c>
      <c r="C88" s="305" t="s">
        <v>1456</v>
      </c>
      <c r="D88" s="147" t="s">
        <v>1457</v>
      </c>
      <c r="E88" s="147" t="s">
        <v>1458</v>
      </c>
      <c r="F88" s="394">
        <v>0</v>
      </c>
      <c r="G88" s="394">
        <v>0</v>
      </c>
      <c r="H88" s="394">
        <v>0</v>
      </c>
      <c r="I88" s="6"/>
      <c r="J88" s="6"/>
    </row>
    <row r="89" spans="1:10" x14ac:dyDescent="0.2">
      <c r="A89" s="361"/>
      <c r="B89" s="80"/>
      <c r="C89" s="80"/>
      <c r="D89" s="80"/>
      <c r="E89" s="6"/>
      <c r="F89" s="6"/>
      <c r="G89" s="6"/>
      <c r="H89" s="6"/>
      <c r="I89" s="6"/>
      <c r="J89" s="6"/>
    </row>
    <row r="90" spans="1:10" x14ac:dyDescent="0.2">
      <c r="A90" s="6"/>
      <c r="B90" s="6"/>
      <c r="C90" s="6"/>
      <c r="D90" s="6"/>
      <c r="E90" s="6"/>
      <c r="F90" s="6"/>
      <c r="G90" s="6"/>
      <c r="H90" s="6"/>
      <c r="I90" s="6"/>
      <c r="J90" s="6"/>
    </row>
    <row r="91" spans="1:10" x14ac:dyDescent="0.2">
      <c r="A91" s="6"/>
      <c r="B91" s="6"/>
      <c r="C91" s="6"/>
      <c r="D91" s="6"/>
      <c r="E91" s="6"/>
      <c r="F91" s="6"/>
      <c r="G91" s="6"/>
      <c r="H91" s="6"/>
      <c r="I91" s="6"/>
      <c r="J91" s="6"/>
    </row>
    <row r="92" spans="1:10" x14ac:dyDescent="0.2">
      <c r="A92" s="451" t="s">
        <v>1602</v>
      </c>
      <c r="B92" s="451"/>
      <c r="C92" s="451"/>
      <c r="D92" s="451"/>
      <c r="E92" s="451"/>
      <c r="F92" s="451"/>
      <c r="G92" s="451"/>
      <c r="H92" s="6"/>
      <c r="I92" s="6"/>
      <c r="J92" s="6"/>
    </row>
    <row r="93" spans="1:10" x14ac:dyDescent="0.2">
      <c r="A93" s="6"/>
      <c r="B93" s="6"/>
      <c r="C93" s="6"/>
      <c r="D93" s="6"/>
      <c r="E93" s="6"/>
      <c r="F93" s="6"/>
      <c r="G93" s="6"/>
      <c r="H93" s="6"/>
      <c r="I93" s="6"/>
      <c r="J93" s="6"/>
    </row>
    <row r="94" spans="1:10" x14ac:dyDescent="0.2">
      <c r="A94" s="36" t="s">
        <v>341</v>
      </c>
      <c r="B94" s="52"/>
      <c r="C94" s="52"/>
      <c r="D94" s="52"/>
      <c r="E94" s="52"/>
      <c r="F94" s="52"/>
      <c r="G94" s="52"/>
      <c r="H94" s="52"/>
      <c r="I94" s="6"/>
      <c r="J94" s="6"/>
    </row>
    <row r="95" spans="1:10" ht="14.45" customHeight="1" x14ac:dyDescent="0.2">
      <c r="A95" s="36"/>
      <c r="B95" s="52"/>
      <c r="C95" s="487" t="s">
        <v>688</v>
      </c>
      <c r="D95" s="487"/>
      <c r="E95" s="487"/>
      <c r="F95" s="487"/>
      <c r="G95" s="487"/>
      <c r="H95" s="487"/>
      <c r="I95" s="6"/>
      <c r="J95" s="6"/>
    </row>
    <row r="96" spans="1:10" ht="14.45" customHeight="1" x14ac:dyDescent="0.2">
      <c r="A96" s="92" t="s">
        <v>381</v>
      </c>
      <c r="B96" s="52"/>
      <c r="C96" s="488"/>
      <c r="D96" s="488"/>
      <c r="E96" s="488"/>
      <c r="F96" s="488"/>
      <c r="G96" s="488"/>
      <c r="H96" s="488"/>
      <c r="I96" s="6"/>
      <c r="J96" s="6"/>
    </row>
    <row r="97" spans="1:10" ht="14.45" customHeight="1" x14ac:dyDescent="0.2">
      <c r="A97" s="52"/>
      <c r="B97" s="52"/>
      <c r="C97" s="488"/>
      <c r="D97" s="488"/>
      <c r="E97" s="488"/>
      <c r="F97" s="488"/>
      <c r="G97" s="488"/>
      <c r="H97" s="488"/>
      <c r="I97" s="6"/>
      <c r="J97" s="6"/>
    </row>
    <row r="98" spans="1:10" ht="14.45" customHeight="1" x14ac:dyDescent="0.2">
      <c r="A98" s="52"/>
      <c r="B98" s="52"/>
      <c r="C98" s="488"/>
      <c r="D98" s="488"/>
      <c r="E98" s="488"/>
      <c r="F98" s="488"/>
      <c r="G98" s="488"/>
      <c r="H98" s="488"/>
      <c r="I98" s="6"/>
      <c r="J98" s="6"/>
    </row>
    <row r="99" spans="1:10" ht="14.45" customHeight="1" x14ac:dyDescent="0.2">
      <c r="A99" s="52"/>
      <c r="B99" s="52"/>
      <c r="C99" s="488"/>
      <c r="D99" s="488"/>
      <c r="E99" s="488"/>
      <c r="F99" s="488"/>
      <c r="G99" s="488"/>
      <c r="H99" s="488"/>
      <c r="I99" s="6"/>
      <c r="J99" s="6"/>
    </row>
    <row r="100" spans="1:10" ht="14.45" customHeight="1" x14ac:dyDescent="0.2">
      <c r="A100" s="52"/>
      <c r="B100" s="52"/>
      <c r="C100" s="488"/>
      <c r="D100" s="488"/>
      <c r="E100" s="488"/>
      <c r="F100" s="488"/>
      <c r="G100" s="488"/>
      <c r="H100" s="488"/>
      <c r="I100" s="6"/>
      <c r="J100" s="6"/>
    </row>
    <row r="101" spans="1:10" ht="14.45" customHeight="1" x14ac:dyDescent="0.2">
      <c r="A101" s="69"/>
      <c r="B101" s="69"/>
      <c r="C101" s="489"/>
      <c r="D101" s="489"/>
      <c r="E101" s="489"/>
      <c r="F101" s="489"/>
      <c r="G101" s="489"/>
      <c r="H101" s="489"/>
      <c r="I101" s="6"/>
      <c r="J101" s="6"/>
    </row>
    <row r="102" spans="1:10" x14ac:dyDescent="0.2">
      <c r="A102" s="82" t="s">
        <v>382</v>
      </c>
      <c r="B102" s="83"/>
      <c r="C102" s="490" t="s">
        <v>687</v>
      </c>
      <c r="D102" s="490"/>
      <c r="E102" s="490"/>
      <c r="F102" s="490"/>
      <c r="G102" s="490"/>
      <c r="H102" s="490"/>
      <c r="I102" s="6"/>
      <c r="J102" s="6"/>
    </row>
    <row r="103" spans="1:10" ht="14.45" customHeight="1" x14ac:dyDescent="0.2">
      <c r="A103" s="190"/>
      <c r="B103" s="190"/>
      <c r="C103" s="491"/>
      <c r="D103" s="491"/>
      <c r="E103" s="491"/>
      <c r="F103" s="491"/>
      <c r="G103" s="491"/>
      <c r="H103" s="491"/>
      <c r="I103" s="6"/>
      <c r="J103" s="6"/>
    </row>
    <row r="104" spans="1:10" ht="14.45" customHeight="1" x14ac:dyDescent="0.2">
      <c r="A104" s="190"/>
      <c r="B104" s="190"/>
      <c r="C104" s="491"/>
      <c r="D104" s="491"/>
      <c r="E104" s="491"/>
      <c r="F104" s="491"/>
      <c r="G104" s="491"/>
      <c r="H104" s="491"/>
      <c r="I104" s="6"/>
      <c r="J104" s="6"/>
    </row>
    <row r="105" spans="1:10" x14ac:dyDescent="0.2">
      <c r="A105" s="6"/>
      <c r="B105" s="6"/>
      <c r="C105" s="6"/>
      <c r="D105" s="6"/>
      <c r="E105" s="6"/>
      <c r="F105" s="6"/>
      <c r="G105" s="6"/>
      <c r="H105" s="6"/>
      <c r="I105" s="6"/>
      <c r="J105" s="6"/>
    </row>
  </sheetData>
  <mergeCells count="34">
    <mergeCell ref="C95:H101"/>
    <mergeCell ref="C102:H104"/>
    <mergeCell ref="D28:E28"/>
    <mergeCell ref="B28:C28"/>
    <mergeCell ref="A80:A83"/>
    <mergeCell ref="A84:A88"/>
    <mergeCell ref="A92:G92"/>
    <mergeCell ref="A53:D53"/>
    <mergeCell ref="A64:D64"/>
    <mergeCell ref="A70:D70"/>
    <mergeCell ref="A77:H77"/>
    <mergeCell ref="A78:A79"/>
    <mergeCell ref="B78:B79"/>
    <mergeCell ref="C78:E78"/>
    <mergeCell ref="F22:G22"/>
    <mergeCell ref="F78:H78"/>
    <mergeCell ref="A30:F30"/>
    <mergeCell ref="F28:G28"/>
    <mergeCell ref="B25:C25"/>
    <mergeCell ref="D25:E25"/>
    <mergeCell ref="F25:G25"/>
    <mergeCell ref="B22:C22"/>
    <mergeCell ref="B23:C23"/>
    <mergeCell ref="D22:E22"/>
    <mergeCell ref="D23:E23"/>
    <mergeCell ref="F23:G23"/>
    <mergeCell ref="A34:E34"/>
    <mergeCell ref="A39:E39"/>
    <mergeCell ref="A9:D9"/>
    <mergeCell ref="A18:G18"/>
    <mergeCell ref="B19:C19"/>
    <mergeCell ref="D19:E19"/>
    <mergeCell ref="F19:G19"/>
    <mergeCell ref="A13:D13"/>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46"/>
  <sheetViews>
    <sheetView showGridLines="0" topLeftCell="A10" zoomScale="60" zoomScaleNormal="60" workbookViewId="0">
      <selection activeCell="C23" sqref="C23"/>
    </sheetView>
  </sheetViews>
  <sheetFormatPr defaultRowHeight="15" x14ac:dyDescent="0.25"/>
  <cols>
    <col min="1" max="1" width="37.28515625" style="3" customWidth="1"/>
    <col min="2" max="2" width="11.42578125" style="3" customWidth="1"/>
    <col min="3" max="3" width="8.7109375" style="3"/>
    <col min="4" max="4" width="6.85546875" style="3" customWidth="1"/>
    <col min="5" max="9" width="8.7109375" style="3"/>
  </cols>
  <sheetData>
    <row r="2" spans="1:26" x14ac:dyDescent="0.25">
      <c r="A2" s="59"/>
      <c r="B2" s="59"/>
      <c r="C2" s="59"/>
      <c r="D2" s="59"/>
      <c r="E2" s="59"/>
      <c r="F2" s="59"/>
      <c r="G2" s="60"/>
      <c r="H2" s="60"/>
    </row>
    <row r="3" spans="1:26" x14ac:dyDescent="0.25">
      <c r="A3" s="59"/>
      <c r="B3" s="59"/>
      <c r="C3" s="59"/>
      <c r="D3" s="59"/>
      <c r="E3" s="59"/>
      <c r="F3" s="59"/>
      <c r="G3" s="60"/>
      <c r="H3" s="60"/>
    </row>
    <row r="4" spans="1:26" x14ac:dyDescent="0.25">
      <c r="A4" s="60"/>
      <c r="B4" s="1" t="s">
        <v>1608</v>
      </c>
      <c r="C4" s="59"/>
      <c r="D4" s="59"/>
      <c r="E4" s="59"/>
      <c r="F4" s="59"/>
      <c r="G4" s="60"/>
      <c r="H4" s="60"/>
    </row>
    <row r="5" spans="1:26" x14ac:dyDescent="0.25">
      <c r="A5" s="59"/>
      <c r="B5" s="34"/>
      <c r="C5" s="59"/>
      <c r="D5" s="59"/>
      <c r="E5" s="59"/>
      <c r="F5" s="59"/>
      <c r="G5" s="60"/>
      <c r="H5" s="60"/>
    </row>
    <row r="6" spans="1:26" x14ac:dyDescent="0.25">
      <c r="A6" s="61"/>
      <c r="B6" s="61"/>
      <c r="C6" s="61"/>
      <c r="D6" s="61"/>
      <c r="E6" s="61"/>
      <c r="F6" s="61"/>
      <c r="G6" s="60"/>
      <c r="H6" s="60"/>
    </row>
    <row r="7" spans="1:26" x14ac:dyDescent="0.25">
      <c r="A7" s="48" t="s">
        <v>988</v>
      </c>
      <c r="B7" s="169"/>
      <c r="C7" s="169"/>
      <c r="D7" s="169"/>
      <c r="E7" s="169"/>
      <c r="F7" s="169"/>
    </row>
    <row r="8" spans="1:26" x14ac:dyDescent="0.25">
      <c r="A8" s="48"/>
      <c r="B8" s="169"/>
      <c r="C8" s="169"/>
      <c r="D8" s="169"/>
      <c r="E8" s="169"/>
      <c r="F8" s="169"/>
    </row>
    <row r="9" spans="1:26" ht="33.75" customHeight="1" x14ac:dyDescent="0.25">
      <c r="A9" s="500" t="s">
        <v>989</v>
      </c>
      <c r="B9" s="500"/>
      <c r="C9" s="500"/>
      <c r="D9" s="500"/>
      <c r="E9" s="6"/>
      <c r="F9" s="87"/>
      <c r="G9" s="87"/>
      <c r="H9" s="87"/>
      <c r="I9" s="87"/>
      <c r="J9" s="87"/>
      <c r="K9" s="87"/>
      <c r="L9" s="87"/>
      <c r="M9" s="87"/>
      <c r="N9" s="87"/>
      <c r="O9" s="87"/>
      <c r="P9" s="87"/>
      <c r="Q9" s="87"/>
      <c r="R9" s="87"/>
      <c r="S9" s="87"/>
      <c r="T9" s="23"/>
      <c r="U9" s="23"/>
      <c r="V9" s="23"/>
      <c r="W9" s="23"/>
      <c r="X9" s="23"/>
      <c r="Y9" s="23"/>
      <c r="Z9" s="23"/>
    </row>
    <row r="10" spans="1:26" x14ac:dyDescent="0.25">
      <c r="A10" s="356" t="s">
        <v>990</v>
      </c>
      <c r="B10" s="357">
        <v>2018</v>
      </c>
      <c r="C10" s="357">
        <v>2019</v>
      </c>
      <c r="D10" s="357">
        <v>2020</v>
      </c>
      <c r="E10" s="6"/>
      <c r="F10" s="87"/>
      <c r="G10" s="87"/>
      <c r="H10" s="87"/>
      <c r="I10" s="87"/>
      <c r="J10" s="87"/>
      <c r="K10" s="87"/>
      <c r="L10" s="87"/>
      <c r="M10" s="87"/>
      <c r="N10" s="87"/>
      <c r="O10" s="87"/>
      <c r="P10" s="87"/>
      <c r="Q10" s="87"/>
      <c r="R10" s="87"/>
      <c r="S10" s="87"/>
      <c r="T10" s="23"/>
      <c r="U10" s="23"/>
      <c r="V10" s="23"/>
      <c r="W10" s="23"/>
      <c r="X10" s="23"/>
      <c r="Y10" s="23"/>
      <c r="Z10" s="23"/>
    </row>
    <row r="11" spans="1:26" x14ac:dyDescent="0.25">
      <c r="A11" s="365" t="s">
        <v>991</v>
      </c>
      <c r="B11" s="53" t="s">
        <v>992</v>
      </c>
      <c r="C11" s="53" t="s">
        <v>993</v>
      </c>
      <c r="D11" s="53" t="s">
        <v>994</v>
      </c>
      <c r="E11" s="6"/>
      <c r="F11" s="87"/>
      <c r="G11" s="87"/>
      <c r="H11" s="87"/>
      <c r="I11" s="87"/>
      <c r="J11" s="87"/>
      <c r="K11" s="87"/>
      <c r="L11" s="87"/>
      <c r="M11" s="87"/>
      <c r="N11" s="87"/>
      <c r="O11" s="87"/>
      <c r="P11" s="87"/>
      <c r="Q11" s="87"/>
      <c r="R11" s="87"/>
      <c r="S11" s="87"/>
      <c r="T11" s="23"/>
      <c r="U11" s="23"/>
      <c r="V11" s="23"/>
      <c r="W11" s="23"/>
      <c r="X11" s="23"/>
      <c r="Y11" s="23"/>
      <c r="Z11" s="23"/>
    </row>
    <row r="12" spans="1:26" ht="38.25" x14ac:dyDescent="0.25">
      <c r="A12" s="365" t="s">
        <v>2168</v>
      </c>
      <c r="B12" s="53" t="s">
        <v>995</v>
      </c>
      <c r="C12" s="53" t="s">
        <v>996</v>
      </c>
      <c r="D12" s="53" t="s">
        <v>997</v>
      </c>
      <c r="E12" s="6"/>
      <c r="F12" s="6"/>
      <c r="G12" s="6"/>
      <c r="H12" s="6"/>
      <c r="I12" s="6"/>
      <c r="J12" s="6"/>
      <c r="K12" s="6"/>
      <c r="L12" s="6"/>
      <c r="M12" s="6"/>
      <c r="N12" s="6"/>
      <c r="O12" s="6"/>
      <c r="P12" s="6"/>
      <c r="Q12" s="6"/>
      <c r="R12" s="6"/>
      <c r="S12" s="6"/>
    </row>
    <row r="13" spans="1:26" ht="15.75" x14ac:dyDescent="0.25">
      <c r="A13" s="365" t="s">
        <v>998</v>
      </c>
      <c r="B13" s="53" t="s">
        <v>999</v>
      </c>
      <c r="C13" s="40" t="s">
        <v>1000</v>
      </c>
      <c r="D13" s="53" t="s">
        <v>1001</v>
      </c>
      <c r="E13" s="6"/>
      <c r="F13" s="6"/>
      <c r="G13" s="6"/>
      <c r="H13" s="6"/>
      <c r="I13" s="6"/>
      <c r="J13" s="6"/>
      <c r="K13" s="6"/>
      <c r="L13" s="6"/>
      <c r="M13" s="6"/>
      <c r="N13" s="6"/>
      <c r="O13" s="6"/>
      <c r="P13" s="6"/>
      <c r="Q13" s="6"/>
      <c r="R13" s="6"/>
      <c r="S13" s="6"/>
    </row>
    <row r="14" spans="1:26" ht="28.5" x14ac:dyDescent="0.25">
      <c r="A14" s="365" t="s">
        <v>1002</v>
      </c>
      <c r="B14" s="53" t="s">
        <v>1003</v>
      </c>
      <c r="C14" s="53" t="s">
        <v>1004</v>
      </c>
      <c r="D14" s="53" t="s">
        <v>1005</v>
      </c>
      <c r="E14" s="6"/>
      <c r="F14" s="6"/>
      <c r="G14" s="6"/>
      <c r="H14" s="6"/>
      <c r="I14" s="6"/>
      <c r="J14" s="6"/>
      <c r="K14" s="6"/>
      <c r="L14" s="6"/>
      <c r="M14" s="6"/>
      <c r="N14" s="6"/>
      <c r="O14" s="6"/>
      <c r="P14" s="6"/>
      <c r="Q14" s="6"/>
      <c r="R14" s="6"/>
      <c r="S14" s="6"/>
    </row>
    <row r="15" spans="1:26" ht="27.75" customHeight="1" x14ac:dyDescent="0.25">
      <c r="A15" s="365" t="s">
        <v>1006</v>
      </c>
      <c r="B15" s="40" t="s">
        <v>1007</v>
      </c>
      <c r="C15" s="53" t="s">
        <v>1008</v>
      </c>
      <c r="D15" s="53" t="s">
        <v>1009</v>
      </c>
      <c r="E15" s="6"/>
      <c r="F15" s="6"/>
      <c r="G15" s="6"/>
      <c r="H15" s="6"/>
      <c r="I15" s="6"/>
      <c r="J15" s="6"/>
      <c r="K15" s="6"/>
      <c r="L15" s="6"/>
      <c r="M15" s="6"/>
      <c r="N15" s="6"/>
      <c r="O15" s="6"/>
      <c r="P15" s="6"/>
      <c r="Q15" s="6"/>
      <c r="R15" s="6"/>
      <c r="S15" s="6"/>
    </row>
    <row r="16" spans="1:26" x14ac:dyDescent="0.25">
      <c r="A16" s="6" t="s">
        <v>1010</v>
      </c>
      <c r="B16" s="53" t="s">
        <v>1011</v>
      </c>
      <c r="C16" s="53" t="s">
        <v>1011</v>
      </c>
      <c r="D16" s="53" t="s">
        <v>1012</v>
      </c>
      <c r="E16" s="6"/>
      <c r="F16" s="88"/>
      <c r="G16" s="88"/>
      <c r="H16" s="88"/>
      <c r="I16" s="88"/>
      <c r="J16" s="88"/>
      <c r="K16" s="88"/>
      <c r="L16" s="88"/>
      <c r="M16" s="88"/>
      <c r="N16" s="88"/>
      <c r="O16" s="88"/>
      <c r="P16" s="88"/>
      <c r="Q16" s="88"/>
      <c r="R16" s="88"/>
      <c r="S16" s="88"/>
      <c r="T16" s="22"/>
    </row>
    <row r="17" spans="1:19" ht="25.5" x14ac:dyDescent="0.25">
      <c r="A17" s="365" t="s">
        <v>1013</v>
      </c>
      <c r="B17" s="53" t="s">
        <v>1014</v>
      </c>
      <c r="C17" s="53" t="s">
        <v>1014</v>
      </c>
      <c r="D17" s="53" t="s">
        <v>1015</v>
      </c>
      <c r="E17" s="6"/>
      <c r="F17" s="6"/>
      <c r="G17" s="6"/>
      <c r="H17" s="6"/>
      <c r="I17" s="6"/>
      <c r="J17" s="6"/>
      <c r="K17" s="6"/>
      <c r="L17" s="6"/>
      <c r="M17" s="6"/>
      <c r="N17" s="6"/>
      <c r="O17" s="6"/>
      <c r="P17" s="6"/>
      <c r="Q17" s="6"/>
      <c r="R17" s="6"/>
      <c r="S17" s="6"/>
    </row>
    <row r="18" spans="1:19" x14ac:dyDescent="0.25">
      <c r="A18" s="365" t="s">
        <v>1016</v>
      </c>
      <c r="B18" s="289" t="s">
        <v>1017</v>
      </c>
      <c r="C18" s="53" t="s">
        <v>1018</v>
      </c>
      <c r="D18" s="53" t="s">
        <v>1019</v>
      </c>
      <c r="E18" s="6"/>
      <c r="F18" s="6"/>
      <c r="G18" s="6"/>
      <c r="H18" s="6"/>
      <c r="I18" s="6"/>
      <c r="J18" s="6"/>
      <c r="K18" s="6"/>
      <c r="L18" s="6"/>
      <c r="M18" s="6"/>
      <c r="N18" s="6"/>
      <c r="O18" s="6"/>
      <c r="P18" s="6"/>
      <c r="Q18" s="6"/>
      <c r="R18" s="6"/>
      <c r="S18" s="6"/>
    </row>
    <row r="19" spans="1:19" x14ac:dyDescent="0.25">
      <c r="A19" s="377"/>
      <c r="B19" s="225"/>
      <c r="C19" s="377"/>
      <c r="D19" s="377"/>
      <c r="E19" s="6"/>
      <c r="F19" s="6"/>
      <c r="G19" s="6"/>
      <c r="H19" s="6"/>
      <c r="I19" s="6"/>
      <c r="J19" s="6"/>
      <c r="K19" s="6"/>
      <c r="L19" s="6"/>
      <c r="M19" s="6"/>
      <c r="N19" s="6"/>
      <c r="O19" s="6"/>
      <c r="P19" s="6"/>
      <c r="Q19" s="6"/>
      <c r="R19" s="6"/>
      <c r="S19" s="6"/>
    </row>
    <row r="20" spans="1:19" ht="67.5" customHeight="1" x14ac:dyDescent="0.25">
      <c r="A20" s="501" t="s">
        <v>2169</v>
      </c>
      <c r="B20" s="501"/>
      <c r="C20" s="501"/>
      <c r="D20" s="501"/>
      <c r="E20" s="361"/>
      <c r="F20" s="361"/>
      <c r="G20" s="361"/>
      <c r="H20" s="361"/>
      <c r="I20" s="361"/>
      <c r="J20" s="361"/>
      <c r="K20" s="257"/>
      <c r="L20" s="257"/>
      <c r="M20" s="257"/>
      <c r="N20" s="257"/>
      <c r="O20" s="257"/>
      <c r="P20" s="257"/>
      <c r="Q20" s="257"/>
      <c r="R20" s="257"/>
      <c r="S20" s="257"/>
    </row>
    <row r="21" spans="1:19" ht="60" customHeight="1" x14ac:dyDescent="0.25">
      <c r="A21" s="502" t="s">
        <v>1641</v>
      </c>
      <c r="B21" s="502"/>
      <c r="C21" s="502"/>
      <c r="D21" s="502"/>
      <c r="E21" s="6"/>
      <c r="F21" s="6"/>
      <c r="G21" s="6"/>
      <c r="H21" s="6"/>
      <c r="I21" s="6"/>
      <c r="J21" s="6"/>
      <c r="K21" s="6"/>
      <c r="L21" s="6"/>
      <c r="M21" s="6"/>
      <c r="N21" s="6"/>
      <c r="O21" s="6"/>
      <c r="P21" s="6"/>
      <c r="Q21" s="6"/>
      <c r="R21" s="6"/>
      <c r="S21" s="6"/>
    </row>
    <row r="22" spans="1:19" ht="41.25" customHeight="1" x14ac:dyDescent="0.25">
      <c r="A22" s="502" t="s">
        <v>2170</v>
      </c>
      <c r="B22" s="502"/>
      <c r="C22" s="502"/>
      <c r="D22" s="502"/>
      <c r="E22" s="6"/>
      <c r="F22" s="6"/>
      <c r="G22" s="6"/>
      <c r="H22" s="6"/>
      <c r="I22" s="6"/>
      <c r="J22" s="6"/>
      <c r="K22" s="6"/>
      <c r="L22" s="6"/>
      <c r="M22" s="6"/>
      <c r="N22" s="6"/>
      <c r="O22" s="6"/>
      <c r="P22" s="6"/>
      <c r="Q22" s="6"/>
      <c r="R22" s="6"/>
      <c r="S22" s="6"/>
    </row>
    <row r="23" spans="1:19" x14ac:dyDescent="0.25">
      <c r="A23" s="6"/>
      <c r="B23" s="6"/>
      <c r="C23" s="6"/>
      <c r="D23" s="6"/>
      <c r="E23" s="6"/>
      <c r="F23" s="6"/>
      <c r="G23" s="6"/>
      <c r="H23" s="6"/>
      <c r="I23" s="6"/>
      <c r="J23" s="6"/>
      <c r="K23" s="76"/>
      <c r="L23" s="76"/>
      <c r="M23" s="76"/>
      <c r="N23" s="76"/>
      <c r="O23" s="76"/>
      <c r="P23" s="76"/>
      <c r="Q23" s="76"/>
      <c r="R23" s="76"/>
      <c r="S23" s="76"/>
    </row>
    <row r="24" spans="1:19" ht="28.5" customHeight="1" x14ac:dyDescent="0.25">
      <c r="A24" s="469" t="s">
        <v>2171</v>
      </c>
      <c r="B24" s="503"/>
      <c r="C24" s="503"/>
      <c r="D24" s="503"/>
      <c r="E24" s="6"/>
      <c r="F24" s="6"/>
      <c r="G24" s="6"/>
      <c r="H24" s="6"/>
      <c r="I24" s="6"/>
      <c r="J24" s="6"/>
      <c r="K24" s="76"/>
      <c r="L24" s="76"/>
      <c r="M24" s="76"/>
      <c r="N24" s="76"/>
      <c r="O24" s="76"/>
      <c r="P24" s="76"/>
      <c r="Q24" s="76"/>
      <c r="R24" s="76"/>
      <c r="S24" s="76"/>
    </row>
    <row r="25" spans="1:19" x14ac:dyDescent="0.25">
      <c r="A25" s="258" t="s">
        <v>990</v>
      </c>
      <c r="B25" s="362">
        <v>2018</v>
      </c>
      <c r="C25" s="362">
        <v>2019</v>
      </c>
      <c r="D25" s="362">
        <v>2020</v>
      </c>
      <c r="E25" s="6"/>
      <c r="F25" s="6"/>
      <c r="G25" s="6"/>
      <c r="H25" s="6"/>
      <c r="I25" s="6"/>
      <c r="J25" s="6"/>
      <c r="K25" s="76"/>
      <c r="L25" s="76"/>
      <c r="M25" s="76"/>
      <c r="N25" s="76"/>
      <c r="O25" s="76"/>
      <c r="P25" s="76"/>
      <c r="Q25" s="76"/>
      <c r="R25" s="76"/>
      <c r="S25" s="76"/>
    </row>
    <row r="26" spans="1:19" x14ac:dyDescent="0.25">
      <c r="A26" s="365" t="s">
        <v>1020</v>
      </c>
      <c r="B26" s="53" t="s">
        <v>1021</v>
      </c>
      <c r="C26" s="53" t="s">
        <v>1022</v>
      </c>
      <c r="D26" s="53" t="s">
        <v>1023</v>
      </c>
      <c r="E26" s="6"/>
      <c r="F26" s="6"/>
      <c r="G26" s="6"/>
      <c r="H26" s="6"/>
      <c r="I26" s="6"/>
      <c r="J26" s="6"/>
      <c r="K26" s="76"/>
      <c r="L26" s="76"/>
      <c r="M26" s="76"/>
      <c r="N26" s="76"/>
      <c r="O26" s="76"/>
      <c r="P26" s="76"/>
      <c r="Q26" s="76"/>
      <c r="R26" s="76"/>
      <c r="S26" s="76"/>
    </row>
    <row r="27" spans="1:19" x14ac:dyDescent="0.25">
      <c r="A27" s="365" t="s">
        <v>1024</v>
      </c>
      <c r="B27" s="53" t="s">
        <v>1025</v>
      </c>
      <c r="C27" s="53" t="s">
        <v>1026</v>
      </c>
      <c r="D27" s="53" t="s">
        <v>1027</v>
      </c>
      <c r="E27" s="6"/>
      <c r="F27" s="6"/>
      <c r="G27" s="6"/>
      <c r="H27" s="6"/>
      <c r="I27" s="6"/>
      <c r="J27" s="6"/>
      <c r="K27" s="76"/>
      <c r="L27" s="76"/>
      <c r="M27" s="76"/>
      <c r="N27" s="76"/>
      <c r="O27" s="76"/>
      <c r="P27" s="76"/>
      <c r="Q27" s="76"/>
      <c r="R27" s="76"/>
      <c r="S27" s="76"/>
    </row>
    <row r="28" spans="1:19" ht="35.1" customHeight="1" x14ac:dyDescent="0.25">
      <c r="A28" s="365" t="s">
        <v>1028</v>
      </c>
      <c r="B28" s="40" t="s">
        <v>1029</v>
      </c>
      <c r="C28" s="40" t="s">
        <v>1029</v>
      </c>
      <c r="D28" s="40" t="s">
        <v>1029</v>
      </c>
      <c r="E28" s="6"/>
      <c r="F28" s="6"/>
      <c r="G28" s="6"/>
      <c r="H28" s="6"/>
      <c r="I28" s="6"/>
      <c r="J28" s="6"/>
      <c r="K28" s="76"/>
      <c r="L28" s="76"/>
      <c r="M28" s="76"/>
      <c r="N28" s="76"/>
      <c r="O28" s="76"/>
      <c r="P28" s="76"/>
      <c r="Q28" s="76"/>
      <c r="R28" s="76"/>
      <c r="S28" s="76"/>
    </row>
    <row r="29" spans="1:19" ht="25.5" x14ac:dyDescent="0.25">
      <c r="A29" s="365" t="s">
        <v>1013</v>
      </c>
      <c r="B29" s="53" t="s">
        <v>1030</v>
      </c>
      <c r="C29" s="53" t="s">
        <v>1031</v>
      </c>
      <c r="D29" s="53" t="s">
        <v>1031</v>
      </c>
      <c r="E29" s="6"/>
      <c r="F29" s="6"/>
      <c r="G29" s="6"/>
      <c r="H29" s="6"/>
      <c r="I29" s="6"/>
      <c r="J29" s="6"/>
      <c r="K29" s="76"/>
      <c r="L29" s="76"/>
      <c r="M29" s="76"/>
      <c r="N29" s="76"/>
      <c r="O29" s="76"/>
      <c r="P29" s="76"/>
      <c r="Q29" s="76"/>
      <c r="R29" s="76"/>
      <c r="S29" s="76"/>
    </row>
    <row r="30" spans="1:19" x14ac:dyDescent="0.25">
      <c r="A30" s="365" t="s">
        <v>1032</v>
      </c>
      <c r="B30" s="53" t="s">
        <v>1033</v>
      </c>
      <c r="C30" s="53" t="s">
        <v>1034</v>
      </c>
      <c r="D30" s="53" t="s">
        <v>1035</v>
      </c>
      <c r="E30" s="6"/>
      <c r="F30" s="6"/>
      <c r="G30" s="6"/>
      <c r="H30" s="6"/>
      <c r="I30" s="6"/>
      <c r="J30" s="6"/>
      <c r="K30" s="76"/>
      <c r="L30" s="76"/>
      <c r="M30" s="76"/>
      <c r="N30" s="76"/>
      <c r="O30" s="76"/>
      <c r="P30" s="76"/>
      <c r="Q30" s="76"/>
      <c r="R30" s="76"/>
      <c r="S30" s="76"/>
    </row>
    <row r="31" spans="1:19" ht="39.75" customHeight="1" x14ac:dyDescent="0.25">
      <c r="A31" s="38" t="s">
        <v>1036</v>
      </c>
      <c r="B31" s="53" t="s">
        <v>1037</v>
      </c>
      <c r="C31" s="53" t="s">
        <v>1038</v>
      </c>
      <c r="D31" s="53" t="s">
        <v>1039</v>
      </c>
      <c r="E31" s="6"/>
      <c r="F31" s="6"/>
      <c r="G31" s="6"/>
      <c r="H31" s="6"/>
      <c r="I31" s="6"/>
      <c r="J31" s="6"/>
      <c r="K31" s="76"/>
      <c r="L31" s="76"/>
      <c r="M31" s="76"/>
      <c r="N31" s="76"/>
      <c r="O31" s="76"/>
      <c r="P31" s="76"/>
      <c r="Q31" s="76"/>
      <c r="R31" s="76"/>
      <c r="S31" s="76"/>
    </row>
    <row r="32" spans="1:19" s="3" customFormat="1" ht="40.5" customHeight="1" x14ac:dyDescent="0.2">
      <c r="A32" s="504" t="s">
        <v>1040</v>
      </c>
      <c r="B32" s="504"/>
      <c r="C32" s="504"/>
      <c r="D32" s="504"/>
      <c r="E32" s="6"/>
      <c r="F32" s="6"/>
      <c r="G32" s="6"/>
      <c r="H32" s="6"/>
      <c r="I32" s="6"/>
      <c r="J32" s="6"/>
      <c r="K32" s="6"/>
      <c r="L32" s="6"/>
      <c r="M32" s="6"/>
      <c r="N32" s="6"/>
      <c r="O32" s="6"/>
      <c r="P32" s="6"/>
      <c r="Q32" s="6"/>
      <c r="R32" s="6"/>
      <c r="S32" s="6"/>
    </row>
    <row r="33" spans="1:19" s="3" customFormat="1" ht="14.25" x14ac:dyDescent="0.2">
      <c r="A33" s="6"/>
      <c r="B33" s="6"/>
      <c r="C33" s="6"/>
      <c r="D33" s="6"/>
      <c r="E33" s="6"/>
      <c r="F33" s="6"/>
      <c r="G33" s="6"/>
      <c r="H33" s="6"/>
      <c r="I33" s="6"/>
      <c r="J33" s="6"/>
      <c r="K33" s="6"/>
      <c r="L33" s="6"/>
      <c r="M33" s="6"/>
      <c r="N33" s="6"/>
      <c r="O33" s="6"/>
      <c r="P33" s="6"/>
      <c r="Q33" s="6"/>
      <c r="R33" s="6"/>
      <c r="S33" s="6"/>
    </row>
    <row r="34" spans="1:19" ht="42.75" customHeight="1" x14ac:dyDescent="0.25">
      <c r="A34" s="475" t="s">
        <v>1642</v>
      </c>
      <c r="B34" s="475"/>
      <c r="C34" s="475"/>
      <c r="D34" s="475"/>
      <c r="E34" s="6"/>
      <c r="F34" s="6"/>
      <c r="G34" s="6"/>
      <c r="H34" s="6"/>
      <c r="I34" s="6"/>
      <c r="J34" s="6"/>
      <c r="K34" s="76"/>
      <c r="L34" s="76"/>
      <c r="M34" s="76"/>
      <c r="N34" s="76"/>
      <c r="O34" s="76"/>
      <c r="P34" s="76"/>
      <c r="Q34" s="76"/>
      <c r="R34" s="76"/>
      <c r="S34" s="76"/>
    </row>
    <row r="35" spans="1:19" x14ac:dyDescent="0.25">
      <c r="A35" s="356" t="s">
        <v>990</v>
      </c>
      <c r="B35" s="363">
        <v>2018</v>
      </c>
      <c r="C35" s="363">
        <v>2019</v>
      </c>
      <c r="D35" s="363">
        <v>2020</v>
      </c>
      <c r="E35" s="6"/>
      <c r="F35" s="6"/>
      <c r="G35" s="6"/>
      <c r="H35" s="6"/>
      <c r="I35" s="6"/>
      <c r="J35" s="6"/>
      <c r="K35" s="76"/>
      <c r="L35" s="76"/>
      <c r="M35" s="76"/>
      <c r="N35" s="76"/>
      <c r="O35" s="76"/>
      <c r="P35" s="76"/>
      <c r="Q35" s="76"/>
      <c r="R35" s="76"/>
      <c r="S35" s="76"/>
    </row>
    <row r="36" spans="1:19" x14ac:dyDescent="0.25">
      <c r="A36" s="366" t="s">
        <v>1020</v>
      </c>
      <c r="B36" s="53" t="s">
        <v>1041</v>
      </c>
      <c r="C36" s="40" t="s">
        <v>1042</v>
      </c>
      <c r="D36" s="53" t="s">
        <v>1043</v>
      </c>
      <c r="E36" s="6"/>
      <c r="F36" s="6"/>
      <c r="G36" s="6"/>
      <c r="H36" s="6"/>
      <c r="I36" s="6"/>
      <c r="J36" s="6"/>
      <c r="K36" s="76"/>
      <c r="L36" s="76"/>
      <c r="M36" s="76"/>
      <c r="N36" s="76"/>
      <c r="O36" s="76"/>
      <c r="P36" s="76"/>
      <c r="Q36" s="76"/>
      <c r="R36" s="76"/>
      <c r="S36" s="76"/>
    </row>
    <row r="37" spans="1:19" x14ac:dyDescent="0.25">
      <c r="A37" s="366" t="s">
        <v>1024</v>
      </c>
      <c r="B37" s="53" t="s">
        <v>1044</v>
      </c>
      <c r="C37" s="53" t="s">
        <v>1045</v>
      </c>
      <c r="D37" s="53" t="s">
        <v>1046</v>
      </c>
      <c r="E37" s="6"/>
      <c r="F37" s="6"/>
      <c r="G37" s="6"/>
      <c r="H37" s="6"/>
      <c r="I37" s="6"/>
      <c r="J37" s="6"/>
      <c r="K37" s="76"/>
      <c r="L37" s="76"/>
      <c r="M37" s="76"/>
      <c r="N37" s="76"/>
      <c r="O37" s="76"/>
      <c r="P37" s="76"/>
      <c r="Q37" s="76"/>
      <c r="R37" s="76"/>
      <c r="S37" s="76"/>
    </row>
    <row r="38" spans="1:19" x14ac:dyDescent="0.25">
      <c r="A38" s="366" t="s">
        <v>1047</v>
      </c>
      <c r="B38" s="53" t="s">
        <v>1048</v>
      </c>
      <c r="C38" s="53" t="s">
        <v>1049</v>
      </c>
      <c r="D38" s="53" t="s">
        <v>1050</v>
      </c>
      <c r="E38" s="6"/>
      <c r="F38" s="6"/>
      <c r="G38" s="6"/>
      <c r="H38" s="6"/>
      <c r="I38" s="6"/>
      <c r="J38" s="6"/>
      <c r="K38" s="76"/>
      <c r="L38" s="76"/>
      <c r="M38" s="76"/>
      <c r="N38" s="76"/>
      <c r="O38" s="76"/>
      <c r="P38" s="76"/>
      <c r="Q38" s="76"/>
      <c r="R38" s="76"/>
      <c r="S38" s="76"/>
    </row>
    <row r="39" spans="1:19" x14ac:dyDescent="0.25">
      <c r="A39" s="366" t="s">
        <v>1051</v>
      </c>
      <c r="B39" s="40" t="s">
        <v>1029</v>
      </c>
      <c r="C39" s="40" t="s">
        <v>1029</v>
      </c>
      <c r="D39" s="40" t="s">
        <v>1029</v>
      </c>
      <c r="E39" s="6"/>
      <c r="F39" s="6"/>
      <c r="G39" s="6"/>
      <c r="H39" s="6"/>
      <c r="I39" s="6"/>
      <c r="J39" s="6"/>
      <c r="K39" s="76"/>
      <c r="L39" s="76"/>
      <c r="M39" s="76"/>
      <c r="N39" s="76"/>
      <c r="O39" s="76"/>
      <c r="P39" s="76"/>
      <c r="Q39" s="76"/>
      <c r="R39" s="76"/>
      <c r="S39" s="76"/>
    </row>
    <row r="40" spans="1:19" x14ac:dyDescent="0.25">
      <c r="A40" s="366" t="s">
        <v>1052</v>
      </c>
      <c r="B40" s="40" t="s">
        <v>1029</v>
      </c>
      <c r="C40" s="40" t="s">
        <v>1029</v>
      </c>
      <c r="D40" s="40" t="s">
        <v>1029</v>
      </c>
      <c r="E40" s="6"/>
      <c r="F40" s="6"/>
      <c r="G40" s="6"/>
      <c r="H40" s="6"/>
      <c r="I40" s="6"/>
      <c r="J40" s="6"/>
      <c r="K40" s="76"/>
      <c r="L40" s="76"/>
      <c r="M40" s="76"/>
      <c r="N40" s="76"/>
      <c r="O40" s="76"/>
      <c r="P40" s="76"/>
      <c r="Q40" s="76"/>
      <c r="R40" s="76"/>
      <c r="S40" s="76"/>
    </row>
    <row r="41" spans="1:19" x14ac:dyDescent="0.25">
      <c r="A41" s="361"/>
      <c r="B41" s="361"/>
      <c r="C41" s="361"/>
      <c r="D41" s="361"/>
      <c r="E41" s="6"/>
      <c r="F41" s="6"/>
      <c r="G41" s="6"/>
      <c r="H41" s="6"/>
      <c r="I41" s="6"/>
      <c r="J41" s="6"/>
      <c r="K41" s="76"/>
      <c r="L41" s="76"/>
      <c r="M41" s="76"/>
      <c r="N41" s="76"/>
      <c r="O41" s="76"/>
      <c r="P41" s="76"/>
      <c r="Q41" s="76"/>
      <c r="R41" s="76"/>
      <c r="S41" s="76"/>
    </row>
    <row r="42" spans="1:19" x14ac:dyDescent="0.25">
      <c r="A42" s="6"/>
      <c r="B42" s="6"/>
      <c r="C42" s="6"/>
      <c r="D42" s="6"/>
      <c r="E42" s="6"/>
      <c r="F42" s="6"/>
      <c r="G42" s="6"/>
      <c r="H42" s="6"/>
      <c r="I42" s="6"/>
      <c r="J42" s="6"/>
      <c r="K42" s="76"/>
      <c r="L42" s="76"/>
      <c r="M42" s="76"/>
      <c r="N42" s="76"/>
      <c r="O42" s="76"/>
      <c r="P42" s="76"/>
      <c r="Q42" s="76"/>
      <c r="R42" s="76"/>
      <c r="S42" s="76"/>
    </row>
    <row r="43" spans="1:19" x14ac:dyDescent="0.25">
      <c r="A43" s="6"/>
      <c r="B43" s="6"/>
      <c r="C43" s="6"/>
      <c r="D43" s="6"/>
      <c r="E43" s="6"/>
      <c r="F43" s="6"/>
      <c r="G43" s="6"/>
      <c r="H43" s="6"/>
      <c r="I43" s="6"/>
      <c r="J43" s="6"/>
      <c r="K43" s="76"/>
      <c r="L43" s="76"/>
      <c r="M43" s="76"/>
      <c r="N43" s="76"/>
      <c r="O43" s="76"/>
      <c r="P43" s="76"/>
      <c r="Q43" s="76"/>
      <c r="R43" s="76"/>
      <c r="S43" s="76"/>
    </row>
    <row r="44" spans="1:19" s="3" customFormat="1" ht="24.75" customHeight="1" x14ac:dyDescent="0.2">
      <c r="A44" s="451" t="s">
        <v>1603</v>
      </c>
      <c r="B44" s="451"/>
      <c r="C44" s="451"/>
      <c r="D44" s="451"/>
      <c r="E44" s="451"/>
      <c r="F44" s="451"/>
      <c r="G44" s="451"/>
      <c r="H44" s="6"/>
      <c r="I44" s="6"/>
      <c r="J44" s="6"/>
      <c r="K44" s="6"/>
      <c r="L44" s="6"/>
      <c r="M44" s="6"/>
      <c r="N44" s="6"/>
      <c r="O44" s="6"/>
      <c r="P44" s="6"/>
      <c r="Q44" s="6"/>
      <c r="R44" s="6"/>
      <c r="S44" s="6"/>
    </row>
    <row r="45" spans="1:19" x14ac:dyDescent="0.25">
      <c r="A45" s="6"/>
      <c r="B45" s="6"/>
      <c r="C45" s="6"/>
      <c r="D45" s="6"/>
      <c r="E45" s="6"/>
      <c r="F45" s="6"/>
      <c r="G45" s="6"/>
      <c r="H45" s="6"/>
      <c r="I45" s="6"/>
      <c r="J45" s="76"/>
      <c r="K45" s="76"/>
      <c r="L45" s="76"/>
      <c r="M45" s="76"/>
      <c r="N45" s="76"/>
      <c r="O45" s="76"/>
      <c r="P45" s="76"/>
      <c r="Q45" s="76"/>
      <c r="R45" s="76"/>
      <c r="S45" s="76"/>
    </row>
    <row r="46" spans="1:19" x14ac:dyDescent="0.25">
      <c r="A46" s="6"/>
      <c r="B46" s="6"/>
      <c r="C46" s="6"/>
      <c r="D46" s="6"/>
      <c r="E46" s="6"/>
      <c r="F46" s="6"/>
      <c r="G46" s="6"/>
      <c r="H46" s="6"/>
      <c r="I46" s="6"/>
      <c r="J46" s="76"/>
      <c r="K46" s="76"/>
      <c r="L46" s="76"/>
      <c r="M46" s="76"/>
      <c r="N46" s="76"/>
      <c r="O46" s="76"/>
      <c r="P46" s="76"/>
      <c r="Q46" s="76"/>
      <c r="R46" s="76"/>
      <c r="S46" s="76"/>
    </row>
  </sheetData>
  <mergeCells count="8">
    <mergeCell ref="A34:D34"/>
    <mergeCell ref="A44:G44"/>
    <mergeCell ref="A9:D9"/>
    <mergeCell ref="A20:D20"/>
    <mergeCell ref="A21:D21"/>
    <mergeCell ref="A22:D22"/>
    <mergeCell ref="A24:D24"/>
    <mergeCell ref="A32:D32"/>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70"/>
  <sheetViews>
    <sheetView showGridLines="0" topLeftCell="A31" zoomScale="60" zoomScaleNormal="60" workbookViewId="0">
      <selection activeCell="L39" sqref="L39"/>
    </sheetView>
  </sheetViews>
  <sheetFormatPr defaultColWidth="8.7109375" defaultRowHeight="14.25" x14ac:dyDescent="0.2"/>
  <cols>
    <col min="1" max="1" width="32.140625" style="3" customWidth="1"/>
    <col min="2" max="7" width="20.5703125" style="3" customWidth="1"/>
    <col min="8" max="11" width="9.28515625" style="3" customWidth="1"/>
    <col min="12" max="16384" width="8.7109375" style="3"/>
  </cols>
  <sheetData>
    <row r="2" spans="1:12" x14ac:dyDescent="0.2">
      <c r="A2" s="59"/>
      <c r="B2" s="59"/>
      <c r="C2" s="59"/>
      <c r="D2" s="59"/>
      <c r="E2" s="59"/>
      <c r="F2" s="59"/>
      <c r="G2" s="59"/>
    </row>
    <row r="3" spans="1:12" x14ac:dyDescent="0.2">
      <c r="A3" s="59"/>
      <c r="B3" s="59"/>
      <c r="C3" s="59"/>
      <c r="D3" s="59"/>
      <c r="E3" s="59"/>
      <c r="F3" s="59"/>
      <c r="G3" s="59"/>
    </row>
    <row r="4" spans="1:12" ht="15" x14ac:dyDescent="0.25">
      <c r="A4" s="60"/>
      <c r="B4" s="1" t="s">
        <v>1608</v>
      </c>
      <c r="C4" s="59"/>
      <c r="D4" s="59"/>
      <c r="E4" s="59"/>
      <c r="F4" s="59"/>
      <c r="G4" s="59"/>
    </row>
    <row r="5" spans="1:12" x14ac:dyDescent="0.2">
      <c r="A5" s="59"/>
      <c r="B5" s="34"/>
      <c r="C5" s="59"/>
      <c r="D5" s="59"/>
      <c r="E5" s="59"/>
      <c r="F5" s="59"/>
      <c r="G5" s="59"/>
    </row>
    <row r="6" spans="1:12" x14ac:dyDescent="0.2">
      <c r="A6" s="61"/>
      <c r="B6" s="61"/>
      <c r="C6" s="61"/>
      <c r="D6" s="61"/>
      <c r="E6" s="61"/>
      <c r="F6" s="61"/>
      <c r="G6" s="59"/>
    </row>
    <row r="7" spans="1:12" x14ac:dyDescent="0.2">
      <c r="A7" s="25" t="s">
        <v>1053</v>
      </c>
    </row>
    <row r="8" spans="1:12" x14ac:dyDescent="0.2">
      <c r="A8" s="25"/>
    </row>
    <row r="9" spans="1:12" ht="16.5" customHeight="1" x14ac:dyDescent="0.2">
      <c r="A9" s="469" t="s">
        <v>1054</v>
      </c>
      <c r="B9" s="469"/>
      <c r="C9" s="469"/>
      <c r="D9" s="469"/>
      <c r="E9" s="469"/>
      <c r="F9" s="469"/>
      <c r="G9" s="469"/>
      <c r="H9" s="6"/>
      <c r="I9" s="6"/>
      <c r="J9" s="6"/>
      <c r="K9" s="6"/>
      <c r="L9" s="6"/>
    </row>
    <row r="10" spans="1:12" x14ac:dyDescent="0.2">
      <c r="A10" s="365"/>
      <c r="B10" s="456">
        <v>2018</v>
      </c>
      <c r="C10" s="458"/>
      <c r="D10" s="456">
        <v>2019</v>
      </c>
      <c r="E10" s="458"/>
      <c r="F10" s="456">
        <v>2020</v>
      </c>
      <c r="G10" s="458"/>
      <c r="H10" s="6"/>
      <c r="I10" s="6"/>
      <c r="J10" s="6"/>
      <c r="K10" s="6"/>
      <c r="L10" s="6"/>
    </row>
    <row r="11" spans="1:12" ht="25.5" x14ac:dyDescent="0.2">
      <c r="A11" s="365"/>
      <c r="B11" s="357" t="s">
        <v>225</v>
      </c>
      <c r="C11" s="357" t="s">
        <v>226</v>
      </c>
      <c r="D11" s="140" t="s">
        <v>225</v>
      </c>
      <c r="E11" s="357" t="s">
        <v>226</v>
      </c>
      <c r="F11" s="357" t="s">
        <v>225</v>
      </c>
      <c r="G11" s="357" t="s">
        <v>226</v>
      </c>
      <c r="H11" s="6"/>
      <c r="I11" s="6"/>
      <c r="J11" s="6"/>
      <c r="K11" s="6"/>
      <c r="L11" s="6"/>
    </row>
    <row r="12" spans="1:12" x14ac:dyDescent="0.2">
      <c r="A12" s="366" t="s">
        <v>1055</v>
      </c>
      <c r="B12" s="40" t="s">
        <v>1056</v>
      </c>
      <c r="C12" s="40" t="s">
        <v>1057</v>
      </c>
      <c r="D12" s="40" t="s">
        <v>1058</v>
      </c>
      <c r="E12" s="40" t="s">
        <v>1059</v>
      </c>
      <c r="F12" s="40" t="s">
        <v>1060</v>
      </c>
      <c r="G12" s="40" t="s">
        <v>1061</v>
      </c>
      <c r="H12" s="6"/>
      <c r="I12" s="6"/>
      <c r="J12" s="6"/>
      <c r="K12" s="6"/>
      <c r="L12" s="6"/>
    </row>
    <row r="13" spans="1:12" x14ac:dyDescent="0.2">
      <c r="A13" s="84" t="s">
        <v>1062</v>
      </c>
      <c r="B13" s="40" t="s">
        <v>1063</v>
      </c>
      <c r="C13" s="40" t="s">
        <v>1064</v>
      </c>
      <c r="D13" s="40" t="s">
        <v>1065</v>
      </c>
      <c r="E13" s="40" t="s">
        <v>1066</v>
      </c>
      <c r="F13" s="40" t="s">
        <v>1067</v>
      </c>
      <c r="G13" s="40" t="s">
        <v>1068</v>
      </c>
      <c r="H13" s="6"/>
      <c r="I13" s="6"/>
      <c r="J13" s="6"/>
      <c r="K13" s="6"/>
      <c r="L13" s="6"/>
    </row>
    <row r="14" spans="1:12" x14ac:dyDescent="0.2">
      <c r="A14" s="84" t="s">
        <v>1069</v>
      </c>
      <c r="B14" s="40" t="s">
        <v>1070</v>
      </c>
      <c r="C14" s="40" t="s">
        <v>1071</v>
      </c>
      <c r="D14" s="40" t="s">
        <v>1072</v>
      </c>
      <c r="E14" s="40" t="s">
        <v>1073</v>
      </c>
      <c r="F14" s="40" t="s">
        <v>1074</v>
      </c>
      <c r="G14" s="40" t="s">
        <v>1075</v>
      </c>
      <c r="H14" s="6"/>
      <c r="I14" s="6"/>
      <c r="J14" s="6"/>
      <c r="K14" s="6"/>
      <c r="L14" s="6"/>
    </row>
    <row r="15" spans="1:12" x14ac:dyDescent="0.2">
      <c r="A15" s="84" t="s">
        <v>1076</v>
      </c>
      <c r="B15" s="40" t="s">
        <v>1077</v>
      </c>
      <c r="C15" s="40" t="s">
        <v>1078</v>
      </c>
      <c r="D15" s="40" t="s">
        <v>1079</v>
      </c>
      <c r="E15" s="40" t="s">
        <v>1080</v>
      </c>
      <c r="F15" s="40" t="s">
        <v>1079</v>
      </c>
      <c r="G15" s="40" t="s">
        <v>1081</v>
      </c>
      <c r="H15" s="6"/>
      <c r="I15" s="6"/>
      <c r="J15" s="6"/>
      <c r="K15" s="6"/>
      <c r="L15" s="6"/>
    </row>
    <row r="16" spans="1:12" x14ac:dyDescent="0.2">
      <c r="A16" s="84" t="s">
        <v>1082</v>
      </c>
      <c r="B16" s="40" t="s">
        <v>1083</v>
      </c>
      <c r="C16" s="40" t="s">
        <v>1029</v>
      </c>
      <c r="D16" s="40" t="s">
        <v>1084</v>
      </c>
      <c r="E16" s="40" t="s">
        <v>1029</v>
      </c>
      <c r="F16" s="40" t="s">
        <v>1085</v>
      </c>
      <c r="G16" s="40" t="s">
        <v>1029</v>
      </c>
      <c r="H16" s="6"/>
      <c r="I16" s="6"/>
      <c r="J16" s="6"/>
      <c r="K16" s="6"/>
      <c r="L16" s="6"/>
    </row>
    <row r="17" spans="1:12" x14ac:dyDescent="0.2">
      <c r="A17" s="84" t="s">
        <v>597</v>
      </c>
      <c r="B17" s="40" t="s">
        <v>1086</v>
      </c>
      <c r="C17" s="40" t="s">
        <v>1029</v>
      </c>
      <c r="D17" s="40" t="s">
        <v>1087</v>
      </c>
      <c r="E17" s="40" t="s">
        <v>1029</v>
      </c>
      <c r="F17" s="40" t="s">
        <v>1088</v>
      </c>
      <c r="G17" s="40" t="s">
        <v>1029</v>
      </c>
      <c r="H17" s="6"/>
      <c r="I17" s="6"/>
      <c r="J17" s="6"/>
      <c r="K17" s="6"/>
      <c r="L17" s="6"/>
    </row>
    <row r="18" spans="1:12" x14ac:dyDescent="0.2">
      <c r="A18" s="366" t="s">
        <v>1089</v>
      </c>
      <c r="B18" s="40" t="s">
        <v>1090</v>
      </c>
      <c r="C18" s="40" t="s">
        <v>1091</v>
      </c>
      <c r="D18" s="40" t="s">
        <v>1092</v>
      </c>
      <c r="E18" s="40" t="s">
        <v>1093</v>
      </c>
      <c r="F18" s="40" t="s">
        <v>1094</v>
      </c>
      <c r="G18" s="40" t="s">
        <v>1095</v>
      </c>
      <c r="H18" s="6"/>
      <c r="I18" s="6"/>
      <c r="J18" s="6"/>
      <c r="K18" s="6"/>
      <c r="L18" s="6"/>
    </row>
    <row r="19" spans="1:12" x14ac:dyDescent="0.2">
      <c r="A19" s="84" t="s">
        <v>1062</v>
      </c>
      <c r="B19" s="40" t="s">
        <v>1063</v>
      </c>
      <c r="C19" s="40" t="s">
        <v>1064</v>
      </c>
      <c r="D19" s="40" t="s">
        <v>1065</v>
      </c>
      <c r="E19" s="40" t="s">
        <v>1066</v>
      </c>
      <c r="F19" s="40" t="s">
        <v>1067</v>
      </c>
      <c r="G19" s="40" t="s">
        <v>1068</v>
      </c>
      <c r="H19" s="6"/>
      <c r="I19" s="6"/>
      <c r="J19" s="6"/>
      <c r="K19" s="6"/>
      <c r="L19" s="6"/>
    </row>
    <row r="20" spans="1:12" x14ac:dyDescent="0.2">
      <c r="A20" s="84" t="s">
        <v>1069</v>
      </c>
      <c r="B20" s="40" t="s">
        <v>1070</v>
      </c>
      <c r="C20" s="40" t="s">
        <v>1096</v>
      </c>
      <c r="D20" s="40" t="s">
        <v>1072</v>
      </c>
      <c r="E20" s="40" t="s">
        <v>1097</v>
      </c>
      <c r="F20" s="40" t="s">
        <v>1074</v>
      </c>
      <c r="G20" s="40" t="s">
        <v>1098</v>
      </c>
      <c r="H20" s="6"/>
      <c r="I20" s="6"/>
      <c r="J20" s="6"/>
      <c r="K20" s="6"/>
      <c r="L20" s="6"/>
    </row>
    <row r="21" spans="1:12" x14ac:dyDescent="0.2">
      <c r="A21" s="84" t="s">
        <v>1076</v>
      </c>
      <c r="B21" s="40" t="s">
        <v>1077</v>
      </c>
      <c r="C21" s="40" t="s">
        <v>1078</v>
      </c>
      <c r="D21" s="40" t="s">
        <v>1079</v>
      </c>
      <c r="E21" s="40" t="s">
        <v>1080</v>
      </c>
      <c r="F21" s="40" t="s">
        <v>1079</v>
      </c>
      <c r="G21" s="40" t="s">
        <v>1081</v>
      </c>
      <c r="H21" s="6"/>
      <c r="I21" s="6"/>
      <c r="J21" s="6"/>
      <c r="K21" s="6"/>
      <c r="L21" s="6"/>
    </row>
    <row r="22" spans="1:12" x14ac:dyDescent="0.2">
      <c r="A22" s="84" t="s">
        <v>597</v>
      </c>
      <c r="B22" s="367" t="s">
        <v>1086</v>
      </c>
      <c r="C22" s="367" t="s">
        <v>1029</v>
      </c>
      <c r="D22" s="367" t="s">
        <v>1087</v>
      </c>
      <c r="E22" s="367" t="s">
        <v>1029</v>
      </c>
      <c r="F22" s="367" t="s">
        <v>1088</v>
      </c>
      <c r="G22" s="367" t="s">
        <v>1029</v>
      </c>
      <c r="H22" s="6"/>
      <c r="I22" s="6"/>
      <c r="J22" s="6"/>
      <c r="K22" s="6"/>
      <c r="L22" s="6"/>
    </row>
    <row r="23" spans="1:12" ht="38.25" x14ac:dyDescent="0.2">
      <c r="A23" s="366" t="s">
        <v>2244</v>
      </c>
      <c r="B23" s="367" t="s">
        <v>1099</v>
      </c>
      <c r="C23" s="367" t="s">
        <v>1100</v>
      </c>
      <c r="D23" s="40" t="s">
        <v>1101</v>
      </c>
      <c r="E23" s="40" t="s">
        <v>1102</v>
      </c>
      <c r="F23" s="40" t="s">
        <v>1103</v>
      </c>
      <c r="G23" s="40" t="s">
        <v>1104</v>
      </c>
      <c r="H23" s="6"/>
      <c r="I23" s="6"/>
      <c r="J23" s="6" t="s">
        <v>177</v>
      </c>
      <c r="K23" s="6"/>
      <c r="L23" s="6"/>
    </row>
    <row r="24" spans="1:12" x14ac:dyDescent="0.2">
      <c r="A24" s="84" t="s">
        <v>1062</v>
      </c>
      <c r="B24" s="40" t="s">
        <v>1105</v>
      </c>
      <c r="C24" s="40" t="s">
        <v>1106</v>
      </c>
      <c r="D24" s="160">
        <v>2</v>
      </c>
      <c r="E24" s="368" t="s">
        <v>1106</v>
      </c>
      <c r="F24" s="368" t="s">
        <v>1031</v>
      </c>
      <c r="G24" s="368" t="s">
        <v>1107</v>
      </c>
      <c r="H24" s="6"/>
      <c r="I24" s="6"/>
      <c r="J24" s="6"/>
      <c r="K24" s="6"/>
      <c r="L24" s="6"/>
    </row>
    <row r="25" spans="1:12" x14ac:dyDescent="0.2">
      <c r="A25" s="84" t="s">
        <v>1069</v>
      </c>
      <c r="B25" s="40" t="s">
        <v>1029</v>
      </c>
      <c r="C25" s="40" t="s">
        <v>1029</v>
      </c>
      <c r="D25" s="161" t="s">
        <v>1029</v>
      </c>
      <c r="E25" s="40" t="s">
        <v>1029</v>
      </c>
      <c r="F25" s="40" t="s">
        <v>1029</v>
      </c>
      <c r="G25" s="40" t="s">
        <v>1029</v>
      </c>
      <c r="H25" s="6"/>
      <c r="I25" s="6"/>
      <c r="J25" s="6"/>
      <c r="K25" s="6"/>
      <c r="L25" s="6"/>
    </row>
    <row r="26" spans="1:12" x14ac:dyDescent="0.2">
      <c r="A26" s="84" t="s">
        <v>1076</v>
      </c>
      <c r="B26" s="40" t="s">
        <v>1108</v>
      </c>
      <c r="C26" s="40" t="s">
        <v>1109</v>
      </c>
      <c r="D26" s="161" t="s">
        <v>1110</v>
      </c>
      <c r="E26" s="40" t="s">
        <v>1111</v>
      </c>
      <c r="F26" s="40" t="s">
        <v>1110</v>
      </c>
      <c r="G26" s="40" t="s">
        <v>1112</v>
      </c>
      <c r="H26" s="6"/>
      <c r="I26" s="6"/>
      <c r="J26" s="6"/>
      <c r="K26" s="6"/>
      <c r="L26" s="6"/>
    </row>
    <row r="27" spans="1:12" x14ac:dyDescent="0.2">
      <c r="A27" s="84" t="s">
        <v>1082</v>
      </c>
      <c r="B27" s="40" t="s">
        <v>1029</v>
      </c>
      <c r="C27" s="40" t="s">
        <v>1029</v>
      </c>
      <c r="D27" s="161" t="s">
        <v>1029</v>
      </c>
      <c r="E27" s="40" t="s">
        <v>1029</v>
      </c>
      <c r="F27" s="40" t="s">
        <v>1029</v>
      </c>
      <c r="G27" s="40" t="s">
        <v>1029</v>
      </c>
      <c r="H27" s="6"/>
      <c r="I27" s="6"/>
      <c r="J27" s="6"/>
      <c r="K27" s="6"/>
      <c r="L27" s="6"/>
    </row>
    <row r="28" spans="1:12" x14ac:dyDescent="0.2">
      <c r="A28" s="84" t="s">
        <v>597</v>
      </c>
      <c r="B28" s="367" t="s">
        <v>1029</v>
      </c>
      <c r="C28" s="367" t="s">
        <v>1029</v>
      </c>
      <c r="D28" s="162" t="s">
        <v>1029</v>
      </c>
      <c r="E28" s="367" t="s">
        <v>1029</v>
      </c>
      <c r="F28" s="367" t="s">
        <v>1029</v>
      </c>
      <c r="G28" s="367" t="s">
        <v>1029</v>
      </c>
      <c r="H28" s="6"/>
      <c r="I28" s="6"/>
      <c r="J28" s="6"/>
      <c r="K28" s="6"/>
      <c r="L28" s="6"/>
    </row>
    <row r="29" spans="1:12" ht="39.75" customHeight="1" x14ac:dyDescent="0.2">
      <c r="A29" s="366" t="s">
        <v>1644</v>
      </c>
      <c r="B29" s="367" t="s">
        <v>1099</v>
      </c>
      <c r="C29" s="367" t="s">
        <v>1100</v>
      </c>
      <c r="D29" s="367" t="s">
        <v>1101</v>
      </c>
      <c r="E29" s="367" t="s">
        <v>1102</v>
      </c>
      <c r="F29" s="367" t="s">
        <v>1103</v>
      </c>
      <c r="G29" s="367" t="s">
        <v>1104</v>
      </c>
      <c r="H29" s="6"/>
      <c r="I29" s="6"/>
      <c r="J29" s="6"/>
      <c r="K29" s="6"/>
      <c r="L29" s="6"/>
    </row>
    <row r="30" spans="1:12" x14ac:dyDescent="0.2">
      <c r="A30" s="84" t="s">
        <v>1062</v>
      </c>
      <c r="B30" s="40" t="s">
        <v>1105</v>
      </c>
      <c r="C30" s="40" t="s">
        <v>1106</v>
      </c>
      <c r="D30" s="40" t="s">
        <v>1113</v>
      </c>
      <c r="E30" s="40" t="s">
        <v>1106</v>
      </c>
      <c r="F30" s="40" t="s">
        <v>1031</v>
      </c>
      <c r="G30" s="40" t="s">
        <v>1107</v>
      </c>
      <c r="H30" s="6"/>
      <c r="I30" s="6"/>
      <c r="J30" s="6"/>
      <c r="K30" s="6"/>
      <c r="L30" s="6"/>
    </row>
    <row r="31" spans="1:12" x14ac:dyDescent="0.2">
      <c r="A31" s="84" t="s">
        <v>1069</v>
      </c>
      <c r="B31" s="40" t="s">
        <v>1029</v>
      </c>
      <c r="C31" s="40" t="s">
        <v>1029</v>
      </c>
      <c r="D31" s="40" t="s">
        <v>1029</v>
      </c>
      <c r="E31" s="40" t="s">
        <v>1029</v>
      </c>
      <c r="F31" s="40" t="s">
        <v>1029</v>
      </c>
      <c r="G31" s="40" t="s">
        <v>1029</v>
      </c>
      <c r="H31" s="6"/>
      <c r="I31" s="6"/>
      <c r="J31" s="6"/>
      <c r="K31" s="6"/>
      <c r="L31" s="6"/>
    </row>
    <row r="32" spans="1:12" x14ac:dyDescent="0.2">
      <c r="A32" s="84" t="s">
        <v>1076</v>
      </c>
      <c r="B32" s="40" t="s">
        <v>1108</v>
      </c>
      <c r="C32" s="40" t="s">
        <v>1109</v>
      </c>
      <c r="D32" s="40" t="s">
        <v>1110</v>
      </c>
      <c r="E32" s="40" t="s">
        <v>1111</v>
      </c>
      <c r="F32" s="40" t="s">
        <v>1110</v>
      </c>
      <c r="G32" s="40" t="s">
        <v>1112</v>
      </c>
      <c r="H32" s="6"/>
      <c r="I32" s="6"/>
      <c r="J32" s="6"/>
      <c r="K32" s="6"/>
      <c r="L32" s="6"/>
    </row>
    <row r="33" spans="1:12" x14ac:dyDescent="0.2">
      <c r="A33" s="84" t="s">
        <v>1082</v>
      </c>
      <c r="B33" s="40" t="s">
        <v>1029</v>
      </c>
      <c r="C33" s="40" t="s">
        <v>1029</v>
      </c>
      <c r="D33" s="40" t="s">
        <v>1029</v>
      </c>
      <c r="E33" s="40" t="s">
        <v>1029</v>
      </c>
      <c r="F33" s="40" t="s">
        <v>1029</v>
      </c>
      <c r="G33" s="40" t="s">
        <v>1029</v>
      </c>
      <c r="H33" s="6"/>
      <c r="I33" s="6"/>
      <c r="J33" s="6"/>
      <c r="K33" s="6"/>
      <c r="L33" s="6"/>
    </row>
    <row r="34" spans="1:12" x14ac:dyDescent="0.2">
      <c r="A34" s="84" t="s">
        <v>597</v>
      </c>
      <c r="B34" s="367" t="s">
        <v>1029</v>
      </c>
      <c r="C34" s="367" t="s">
        <v>1029</v>
      </c>
      <c r="D34" s="367" t="s">
        <v>1029</v>
      </c>
      <c r="E34" s="367" t="s">
        <v>1029</v>
      </c>
      <c r="F34" s="367" t="s">
        <v>1029</v>
      </c>
      <c r="G34" s="367" t="s">
        <v>1029</v>
      </c>
      <c r="H34" s="6"/>
      <c r="I34" s="6"/>
      <c r="J34" s="6"/>
      <c r="K34" s="6"/>
      <c r="L34" s="6"/>
    </row>
    <row r="35" spans="1:12" ht="38.25" x14ac:dyDescent="0.2">
      <c r="A35" s="366" t="s">
        <v>1114</v>
      </c>
      <c r="B35" s="367" t="s">
        <v>1014</v>
      </c>
      <c r="C35" s="367" t="s">
        <v>1103</v>
      </c>
      <c r="D35" s="367" t="s">
        <v>1115</v>
      </c>
      <c r="E35" s="367" t="s">
        <v>1106</v>
      </c>
      <c r="F35" s="367" t="s">
        <v>1116</v>
      </c>
      <c r="G35" s="367" t="s">
        <v>1103</v>
      </c>
      <c r="H35" s="6"/>
      <c r="I35" s="6"/>
      <c r="J35" s="6"/>
      <c r="K35" s="6"/>
      <c r="L35" s="6"/>
    </row>
    <row r="36" spans="1:12" ht="29.25" customHeight="1" x14ac:dyDescent="0.2">
      <c r="A36" s="366" t="s">
        <v>1117</v>
      </c>
      <c r="B36" s="40" t="s">
        <v>1118</v>
      </c>
      <c r="C36" s="40" t="s">
        <v>1119</v>
      </c>
      <c r="D36" s="40" t="s">
        <v>1120</v>
      </c>
      <c r="E36" s="40" t="s">
        <v>1121</v>
      </c>
      <c r="F36" s="40" t="s">
        <v>1122</v>
      </c>
      <c r="G36" s="40" t="s">
        <v>1123</v>
      </c>
      <c r="H36" s="6"/>
      <c r="I36" s="6"/>
      <c r="J36" s="6"/>
      <c r="K36" s="6"/>
      <c r="L36" s="6"/>
    </row>
    <row r="37" spans="1:12" ht="38.25" x14ac:dyDescent="0.2">
      <c r="A37" s="366" t="s">
        <v>2173</v>
      </c>
      <c r="B37" s="40" t="s">
        <v>1099</v>
      </c>
      <c r="C37" s="40" t="s">
        <v>1100</v>
      </c>
      <c r="D37" s="40" t="s">
        <v>1029</v>
      </c>
      <c r="E37" s="40" t="s">
        <v>1102</v>
      </c>
      <c r="F37" s="40" t="s">
        <v>1116</v>
      </c>
      <c r="G37" s="40" t="s">
        <v>1104</v>
      </c>
      <c r="H37" s="6"/>
      <c r="I37" s="6"/>
      <c r="J37" s="6"/>
      <c r="K37" s="6"/>
      <c r="L37" s="6"/>
    </row>
    <row r="38" spans="1:12" x14ac:dyDescent="0.2">
      <c r="A38" s="366" t="s">
        <v>1124</v>
      </c>
      <c r="B38" s="53" t="s">
        <v>175</v>
      </c>
      <c r="C38" s="40" t="s">
        <v>1029</v>
      </c>
      <c r="D38" s="53" t="s">
        <v>175</v>
      </c>
      <c r="E38" s="40" t="s">
        <v>1029</v>
      </c>
      <c r="F38" s="53" t="s">
        <v>175</v>
      </c>
      <c r="G38" s="40" t="s">
        <v>1029</v>
      </c>
      <c r="H38" s="6"/>
      <c r="I38" s="6"/>
      <c r="J38" s="6"/>
      <c r="K38" s="6"/>
      <c r="L38" s="6"/>
    </row>
    <row r="39" spans="1:12" ht="38.25" x14ac:dyDescent="0.2">
      <c r="A39" s="366" t="s">
        <v>1643</v>
      </c>
      <c r="B39" s="290" t="s">
        <v>1099</v>
      </c>
      <c r="C39" s="290" t="s">
        <v>1125</v>
      </c>
      <c r="D39" s="290" t="s">
        <v>1029</v>
      </c>
      <c r="E39" s="290" t="s">
        <v>1126</v>
      </c>
      <c r="F39" s="290" t="s">
        <v>1116</v>
      </c>
      <c r="G39" s="290" t="s">
        <v>1126</v>
      </c>
      <c r="H39" s="6"/>
      <c r="I39" s="6"/>
      <c r="J39" s="6"/>
      <c r="K39" s="6"/>
      <c r="L39" s="6"/>
    </row>
    <row r="40" spans="1:12" x14ac:dyDescent="0.2">
      <c r="A40" s="366" t="s">
        <v>1127</v>
      </c>
      <c r="B40" s="367" t="s">
        <v>1128</v>
      </c>
      <c r="C40" s="367" t="s">
        <v>1129</v>
      </c>
      <c r="D40" s="367" t="s">
        <v>1130</v>
      </c>
      <c r="E40" s="367" t="s">
        <v>1131</v>
      </c>
      <c r="F40" s="367" t="s">
        <v>1132</v>
      </c>
      <c r="G40" s="367" t="s">
        <v>1133</v>
      </c>
      <c r="H40" s="6"/>
      <c r="I40" s="6"/>
      <c r="J40" s="6"/>
      <c r="K40" s="6"/>
      <c r="L40" s="6"/>
    </row>
    <row r="41" spans="1:12" x14ac:dyDescent="0.2">
      <c r="A41" s="84" t="s">
        <v>1062</v>
      </c>
      <c r="B41" s="40" t="s">
        <v>1128</v>
      </c>
      <c r="C41" s="40" t="s">
        <v>1134</v>
      </c>
      <c r="D41" s="40" t="s">
        <v>1135</v>
      </c>
      <c r="E41" s="40" t="s">
        <v>1136</v>
      </c>
      <c r="F41" s="40" t="s">
        <v>1137</v>
      </c>
      <c r="G41" s="40" t="s">
        <v>1138</v>
      </c>
      <c r="H41" s="6"/>
      <c r="I41" s="6"/>
      <c r="J41" s="6"/>
      <c r="K41" s="6"/>
      <c r="L41" s="6"/>
    </row>
    <row r="42" spans="1:12" x14ac:dyDescent="0.2">
      <c r="A42" s="84" t="s">
        <v>1069</v>
      </c>
      <c r="B42" s="40" t="s">
        <v>1029</v>
      </c>
      <c r="C42" s="40" t="s">
        <v>1029</v>
      </c>
      <c r="D42" s="40" t="s">
        <v>1029</v>
      </c>
      <c r="E42" s="40" t="s">
        <v>1029</v>
      </c>
      <c r="F42" s="40" t="s">
        <v>1029</v>
      </c>
      <c r="G42" s="40" t="s">
        <v>1029</v>
      </c>
      <c r="H42" s="6"/>
      <c r="I42" s="6"/>
      <c r="J42" s="6"/>
      <c r="K42" s="6"/>
      <c r="L42" s="6"/>
    </row>
    <row r="43" spans="1:12" x14ac:dyDescent="0.2">
      <c r="A43" s="84" t="s">
        <v>1076</v>
      </c>
      <c r="B43" s="40" t="s">
        <v>1029</v>
      </c>
      <c r="C43" s="40" t="s">
        <v>1139</v>
      </c>
      <c r="D43" s="40" t="s">
        <v>1101</v>
      </c>
      <c r="E43" s="40" t="s">
        <v>1140</v>
      </c>
      <c r="F43" s="40" t="s">
        <v>1104</v>
      </c>
      <c r="G43" s="40" t="s">
        <v>1141</v>
      </c>
      <c r="H43" s="6"/>
      <c r="I43" s="6"/>
      <c r="J43" s="6"/>
      <c r="K43" s="6"/>
      <c r="L43" s="6"/>
    </row>
    <row r="44" spans="1:12" x14ac:dyDescent="0.2">
      <c r="A44" s="84" t="s">
        <v>1082</v>
      </c>
      <c r="B44" s="40" t="s">
        <v>1029</v>
      </c>
      <c r="C44" s="40" t="s">
        <v>1029</v>
      </c>
      <c r="D44" s="40" t="s">
        <v>1084</v>
      </c>
      <c r="E44" s="40" t="s">
        <v>1029</v>
      </c>
      <c r="F44" s="40" t="s">
        <v>1085</v>
      </c>
      <c r="G44" s="40" t="s">
        <v>1029</v>
      </c>
      <c r="H44" s="6"/>
      <c r="I44" s="6"/>
      <c r="J44" s="6"/>
      <c r="K44" s="6"/>
      <c r="L44" s="6"/>
    </row>
    <row r="45" spans="1:12" x14ac:dyDescent="0.2">
      <c r="A45" s="163" t="s">
        <v>1142</v>
      </c>
      <c r="B45" s="368" t="s">
        <v>1143</v>
      </c>
      <c r="C45" s="368" t="s">
        <v>1129</v>
      </c>
      <c r="D45" s="368" t="s">
        <v>1144</v>
      </c>
      <c r="E45" s="368" t="s">
        <v>1131</v>
      </c>
      <c r="F45" s="368" t="s">
        <v>1145</v>
      </c>
      <c r="G45" s="368" t="s">
        <v>1146</v>
      </c>
      <c r="H45" s="6"/>
      <c r="I45" s="6"/>
      <c r="J45" s="6"/>
      <c r="K45" s="6"/>
      <c r="L45" s="6"/>
    </row>
    <row r="46" spans="1:12" ht="25.5" x14ac:dyDescent="0.2">
      <c r="A46" s="366" t="s">
        <v>1147</v>
      </c>
      <c r="B46" s="368" t="s">
        <v>1110</v>
      </c>
      <c r="C46" s="368" t="s">
        <v>1029</v>
      </c>
      <c r="D46" s="368" t="s">
        <v>1110</v>
      </c>
      <c r="E46" s="368" t="s">
        <v>1125</v>
      </c>
      <c r="F46" s="291" t="s">
        <v>1148</v>
      </c>
      <c r="G46" s="368" t="s">
        <v>1106</v>
      </c>
      <c r="H46" s="6"/>
      <c r="I46" s="6"/>
      <c r="J46" s="6"/>
      <c r="K46" s="6"/>
      <c r="L46" s="6"/>
    </row>
    <row r="47" spans="1:12" ht="25.5" x14ac:dyDescent="0.2">
      <c r="A47" s="366" t="s">
        <v>1149</v>
      </c>
      <c r="B47" s="40" t="s">
        <v>1110</v>
      </c>
      <c r="C47" s="40" t="s">
        <v>1029</v>
      </c>
      <c r="D47" s="40" t="s">
        <v>1110</v>
      </c>
      <c r="E47" s="40" t="s">
        <v>1125</v>
      </c>
      <c r="F47" s="291" t="s">
        <v>1148</v>
      </c>
      <c r="G47" s="40" t="s">
        <v>1106</v>
      </c>
      <c r="H47" s="6"/>
      <c r="I47" s="6"/>
      <c r="J47" s="6"/>
      <c r="K47" s="6"/>
      <c r="L47" s="6"/>
    </row>
    <row r="48" spans="1:12" x14ac:dyDescent="0.2">
      <c r="A48" s="377"/>
      <c r="B48" s="226"/>
      <c r="C48" s="226"/>
      <c r="D48" s="226"/>
      <c r="E48" s="226"/>
      <c r="F48" s="292"/>
      <c r="G48" s="226"/>
      <c r="H48" s="6"/>
      <c r="I48" s="6"/>
      <c r="J48" s="6"/>
      <c r="K48" s="6"/>
      <c r="L48" s="6"/>
    </row>
    <row r="49" spans="1:12" ht="26.25" customHeight="1" x14ac:dyDescent="0.2">
      <c r="A49" s="504" t="s">
        <v>1150</v>
      </c>
      <c r="B49" s="504"/>
      <c r="C49" s="504"/>
      <c r="D49" s="504"/>
      <c r="E49" s="504"/>
      <c r="F49" s="504"/>
      <c r="G49" s="504"/>
      <c r="H49" s="6"/>
      <c r="I49" s="6"/>
      <c r="J49" s="6"/>
      <c r="K49" s="6"/>
      <c r="L49" s="6"/>
    </row>
    <row r="50" spans="1:12" ht="51" customHeight="1" x14ac:dyDescent="0.2">
      <c r="A50" s="505" t="s">
        <v>2245</v>
      </c>
      <c r="B50" s="505"/>
      <c r="C50" s="505"/>
      <c r="D50" s="505"/>
      <c r="E50" s="505"/>
      <c r="F50" s="505"/>
      <c r="G50" s="505"/>
      <c r="H50" s="6"/>
      <c r="I50" s="6"/>
      <c r="J50" s="6"/>
      <c r="K50" s="6"/>
      <c r="L50" s="6"/>
    </row>
    <row r="51" spans="1:12" ht="27.95" customHeight="1" x14ac:dyDescent="0.2">
      <c r="A51" s="475" t="s">
        <v>1151</v>
      </c>
      <c r="B51" s="475"/>
      <c r="C51" s="475"/>
      <c r="D51" s="475"/>
      <c r="E51" s="475"/>
      <c r="F51" s="475"/>
      <c r="G51" s="475"/>
      <c r="H51" s="6"/>
      <c r="I51" s="6"/>
      <c r="J51" s="6"/>
      <c r="K51" s="6"/>
      <c r="L51" s="6"/>
    </row>
    <row r="52" spans="1:12" x14ac:dyDescent="0.2">
      <c r="A52" s="506">
        <v>2020</v>
      </c>
      <c r="B52" s="506"/>
      <c r="C52" s="6"/>
      <c r="D52" s="6"/>
      <c r="E52" s="6"/>
      <c r="F52" s="6"/>
      <c r="G52" s="6"/>
      <c r="H52" s="6"/>
      <c r="I52" s="6"/>
      <c r="J52" s="6"/>
      <c r="K52" s="6"/>
    </row>
    <row r="53" spans="1:12" ht="15" customHeight="1" x14ac:dyDescent="0.2">
      <c r="A53" s="507">
        <v>58</v>
      </c>
      <c r="B53" s="508"/>
      <c r="C53" s="6"/>
      <c r="D53" s="6"/>
      <c r="E53" s="6"/>
      <c r="F53" s="6"/>
      <c r="G53" s="6"/>
      <c r="H53" s="6"/>
      <c r="I53" s="6"/>
      <c r="J53" s="6"/>
      <c r="K53" s="6"/>
    </row>
    <row r="54" spans="1:12" x14ac:dyDescent="0.2">
      <c r="A54" s="6"/>
      <c r="B54" s="6"/>
      <c r="C54" s="6"/>
      <c r="D54" s="6"/>
      <c r="E54" s="6"/>
      <c r="F54" s="6"/>
      <c r="G54" s="6"/>
      <c r="H54" s="6"/>
      <c r="I54" s="6"/>
      <c r="J54" s="6"/>
      <c r="K54" s="6"/>
      <c r="L54" s="6"/>
    </row>
    <row r="55" spans="1:12" ht="32.25" customHeight="1" x14ac:dyDescent="0.2">
      <c r="A55" s="451" t="s">
        <v>1604</v>
      </c>
      <c r="B55" s="451"/>
      <c r="C55" s="451"/>
      <c r="D55" s="451"/>
      <c r="E55" s="451"/>
      <c r="F55" s="451"/>
      <c r="G55" s="451"/>
      <c r="H55" s="6"/>
      <c r="I55" s="6"/>
      <c r="J55" s="6"/>
      <c r="K55" s="6"/>
      <c r="L55" s="6"/>
    </row>
    <row r="56" spans="1:12" x14ac:dyDescent="0.2">
      <c r="A56" s="6"/>
      <c r="B56" s="6"/>
      <c r="C56" s="6"/>
      <c r="D56" s="6"/>
      <c r="E56" s="6"/>
      <c r="F56" s="6"/>
      <c r="G56" s="6"/>
      <c r="H56" s="6"/>
      <c r="I56" s="6"/>
      <c r="J56" s="6"/>
      <c r="K56" s="6"/>
      <c r="L56" s="6"/>
    </row>
    <row r="57" spans="1:12" x14ac:dyDescent="0.2">
      <c r="A57" s="36" t="s">
        <v>341</v>
      </c>
      <c r="B57" s="52"/>
      <c r="C57" s="52"/>
      <c r="D57" s="52"/>
      <c r="E57" s="52"/>
      <c r="F57" s="52"/>
      <c r="G57" s="52"/>
      <c r="H57" s="52"/>
      <c r="I57" s="52"/>
      <c r="J57" s="52"/>
      <c r="K57" s="52"/>
      <c r="L57" s="6"/>
    </row>
    <row r="58" spans="1:12" x14ac:dyDescent="0.2">
      <c r="A58" s="36"/>
      <c r="B58" s="52"/>
      <c r="C58" s="52"/>
      <c r="D58" s="52"/>
      <c r="E58" s="52"/>
      <c r="F58" s="52"/>
      <c r="G58" s="52"/>
      <c r="H58" s="52"/>
      <c r="I58" s="52"/>
      <c r="J58" s="52"/>
      <c r="K58" s="52"/>
      <c r="L58" s="6"/>
    </row>
    <row r="59" spans="1:12" ht="23.25" customHeight="1" x14ac:dyDescent="0.2">
      <c r="A59" s="90" t="s">
        <v>1062</v>
      </c>
      <c r="B59" s="509" t="s">
        <v>1152</v>
      </c>
      <c r="C59" s="509"/>
      <c r="D59" s="509"/>
      <c r="E59" s="509"/>
      <c r="F59" s="509"/>
      <c r="G59" s="509"/>
      <c r="H59" s="509"/>
      <c r="I59" s="509"/>
      <c r="J59" s="509"/>
      <c r="K59" s="509"/>
      <c r="L59" s="6"/>
    </row>
    <row r="60" spans="1:12" x14ac:dyDescent="0.2">
      <c r="A60" s="184"/>
      <c r="B60" s="511" t="s">
        <v>2174</v>
      </c>
      <c r="C60" s="511"/>
      <c r="D60" s="511"/>
      <c r="E60" s="511"/>
      <c r="F60" s="511"/>
      <c r="G60" s="511"/>
      <c r="H60" s="511"/>
      <c r="I60" s="511"/>
      <c r="J60" s="511"/>
      <c r="K60" s="511"/>
      <c r="L60" s="6"/>
    </row>
    <row r="61" spans="1:12" x14ac:dyDescent="0.2">
      <c r="A61" s="182"/>
      <c r="B61" s="69"/>
      <c r="C61" s="69"/>
      <c r="D61" s="69"/>
      <c r="E61" s="69"/>
      <c r="F61" s="69"/>
      <c r="G61" s="69"/>
      <c r="H61" s="69"/>
      <c r="I61" s="69"/>
      <c r="J61" s="69"/>
      <c r="K61" s="69"/>
      <c r="L61" s="6"/>
    </row>
    <row r="62" spans="1:12" x14ac:dyDescent="0.2">
      <c r="A62" s="293" t="s">
        <v>1076</v>
      </c>
      <c r="B62" s="69" t="s">
        <v>1153</v>
      </c>
      <c r="C62" s="69"/>
      <c r="D62" s="69"/>
      <c r="E62" s="69"/>
      <c r="F62" s="69"/>
      <c r="G62" s="69"/>
      <c r="H62" s="69"/>
      <c r="I62" s="69"/>
      <c r="J62" s="69"/>
      <c r="K62" s="69"/>
      <c r="L62" s="6"/>
    </row>
    <row r="63" spans="1:12" x14ac:dyDescent="0.2">
      <c r="A63" s="183" t="s">
        <v>597</v>
      </c>
      <c r="B63" s="490" t="s">
        <v>2175</v>
      </c>
      <c r="C63" s="490"/>
      <c r="D63" s="490"/>
      <c r="E63" s="490"/>
      <c r="F63" s="490"/>
      <c r="G63" s="490"/>
      <c r="H63" s="490"/>
      <c r="I63" s="490"/>
      <c r="J63" s="490"/>
      <c r="K63" s="490"/>
      <c r="L63" s="6"/>
    </row>
    <row r="64" spans="1:12" x14ac:dyDescent="0.2">
      <c r="A64" s="184"/>
      <c r="B64" s="512"/>
      <c r="C64" s="512"/>
      <c r="D64" s="512"/>
      <c r="E64" s="512"/>
      <c r="F64" s="512"/>
      <c r="G64" s="512"/>
      <c r="H64" s="512"/>
      <c r="I64" s="512"/>
      <c r="J64" s="512"/>
      <c r="K64" s="512"/>
      <c r="L64" s="6"/>
    </row>
    <row r="65" spans="1:12" x14ac:dyDescent="0.2">
      <c r="A65" s="183" t="s">
        <v>365</v>
      </c>
      <c r="B65" s="83" t="s">
        <v>1154</v>
      </c>
      <c r="C65" s="83"/>
      <c r="D65" s="83"/>
      <c r="E65" s="83"/>
      <c r="F65" s="83"/>
      <c r="G65" s="83"/>
      <c r="H65" s="83"/>
      <c r="I65" s="83"/>
      <c r="J65" s="83"/>
      <c r="K65" s="83"/>
      <c r="L65" s="6"/>
    </row>
    <row r="66" spans="1:12" x14ac:dyDescent="0.2">
      <c r="A66" s="184"/>
      <c r="B66" s="471" t="s">
        <v>2176</v>
      </c>
      <c r="C66" s="471"/>
      <c r="D66" s="471"/>
      <c r="E66" s="471"/>
      <c r="F66" s="471"/>
      <c r="G66" s="471"/>
      <c r="H66" s="471"/>
      <c r="I66" s="471"/>
      <c r="J66" s="471"/>
      <c r="K66" s="471"/>
      <c r="L66" s="6"/>
    </row>
    <row r="67" spans="1:12" x14ac:dyDescent="0.2">
      <c r="A67" s="184"/>
      <c r="B67" s="471"/>
      <c r="C67" s="471"/>
      <c r="D67" s="471"/>
      <c r="E67" s="471"/>
      <c r="F67" s="471"/>
      <c r="G67" s="471"/>
      <c r="H67" s="471"/>
      <c r="I67" s="471"/>
      <c r="J67" s="471"/>
      <c r="K67" s="471"/>
      <c r="L67" s="6"/>
    </row>
    <row r="68" spans="1:12" x14ac:dyDescent="0.2">
      <c r="A68" s="184"/>
      <c r="B68" s="471"/>
      <c r="C68" s="471"/>
      <c r="D68" s="471"/>
      <c r="E68" s="471"/>
      <c r="F68" s="471"/>
      <c r="G68" s="471"/>
      <c r="H68" s="471"/>
      <c r="I68" s="471"/>
      <c r="J68" s="471"/>
      <c r="K68" s="471"/>
      <c r="L68" s="6"/>
    </row>
    <row r="69" spans="1:12" x14ac:dyDescent="0.2">
      <c r="A69" s="184"/>
      <c r="B69" s="472"/>
      <c r="C69" s="472"/>
      <c r="D69" s="472"/>
      <c r="E69" s="472"/>
      <c r="F69" s="472"/>
      <c r="G69" s="472"/>
      <c r="H69" s="472"/>
      <c r="I69" s="472"/>
      <c r="J69" s="472"/>
      <c r="K69" s="472"/>
      <c r="L69" s="6"/>
    </row>
    <row r="70" spans="1:12" ht="27.6" customHeight="1" x14ac:dyDescent="0.2">
      <c r="A70" s="183" t="s">
        <v>1155</v>
      </c>
      <c r="B70" s="510" t="s">
        <v>1156</v>
      </c>
      <c r="C70" s="510"/>
      <c r="D70" s="510"/>
      <c r="E70" s="510"/>
      <c r="F70" s="510"/>
      <c r="G70" s="510"/>
      <c r="H70" s="510"/>
      <c r="I70" s="510"/>
      <c r="J70" s="510"/>
      <c r="K70" s="510"/>
      <c r="L70" s="6"/>
    </row>
  </sheetData>
  <mergeCells count="15">
    <mergeCell ref="A52:B52"/>
    <mergeCell ref="A53:B53"/>
    <mergeCell ref="A55:G55"/>
    <mergeCell ref="B59:K59"/>
    <mergeCell ref="B70:K70"/>
    <mergeCell ref="B60:K60"/>
    <mergeCell ref="B63:K64"/>
    <mergeCell ref="B66:K69"/>
    <mergeCell ref="A51:G51"/>
    <mergeCell ref="A9:G9"/>
    <mergeCell ref="B10:C10"/>
    <mergeCell ref="D10:E10"/>
    <mergeCell ref="F10:G10"/>
    <mergeCell ref="A49:G49"/>
    <mergeCell ref="A50:G50"/>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92"/>
  <sheetViews>
    <sheetView showGridLines="0" topLeftCell="A55" zoomScale="60" zoomScaleNormal="60" workbookViewId="0">
      <selection activeCell="S91" sqref="S91"/>
    </sheetView>
  </sheetViews>
  <sheetFormatPr defaultRowHeight="15" x14ac:dyDescent="0.25"/>
  <cols>
    <col min="1" max="1" width="28.5703125" style="3" customWidth="1"/>
    <col min="2" max="7" width="20.5703125" style="3" customWidth="1"/>
    <col min="8" max="8" width="35.5703125" style="3" customWidth="1"/>
    <col min="9" max="9" width="13.5703125" style="3" customWidth="1"/>
    <col min="10" max="12" width="8.7109375" style="3"/>
  </cols>
  <sheetData>
    <row r="2" spans="1:15" x14ac:dyDescent="0.25">
      <c r="A2" s="59"/>
      <c r="B2" s="59"/>
      <c r="C2" s="59"/>
      <c r="D2" s="59"/>
      <c r="E2" s="59"/>
      <c r="F2" s="59"/>
      <c r="G2" s="59"/>
      <c r="H2" s="59"/>
    </row>
    <row r="3" spans="1:15" x14ac:dyDescent="0.25">
      <c r="A3" s="59"/>
      <c r="B3" s="59"/>
      <c r="C3" s="59"/>
      <c r="D3" s="59"/>
      <c r="E3" s="59"/>
      <c r="F3" s="59"/>
      <c r="G3" s="59"/>
      <c r="H3" s="59"/>
    </row>
    <row r="4" spans="1:15" x14ac:dyDescent="0.25">
      <c r="A4" s="60"/>
      <c r="B4" s="1" t="s">
        <v>1608</v>
      </c>
      <c r="C4" s="59"/>
      <c r="D4" s="59"/>
      <c r="E4" s="59"/>
      <c r="F4" s="59"/>
      <c r="G4" s="59"/>
      <c r="H4" s="59"/>
    </row>
    <row r="5" spans="1:15" x14ac:dyDescent="0.25">
      <c r="A5" s="59"/>
      <c r="B5" s="34"/>
      <c r="C5" s="59"/>
      <c r="D5" s="59"/>
      <c r="E5" s="59"/>
      <c r="F5" s="59"/>
      <c r="G5" s="59"/>
      <c r="H5" s="59"/>
    </row>
    <row r="6" spans="1:15" x14ac:dyDescent="0.25">
      <c r="A6" s="61"/>
      <c r="B6" s="61"/>
      <c r="C6" s="61"/>
      <c r="D6" s="61"/>
      <c r="E6" s="61"/>
      <c r="F6" s="61"/>
      <c r="G6" s="59"/>
      <c r="H6" s="59"/>
    </row>
    <row r="7" spans="1:15" x14ac:dyDescent="0.25">
      <c r="A7" s="25" t="s">
        <v>1157</v>
      </c>
    </row>
    <row r="8" spans="1:15" x14ac:dyDescent="0.25">
      <c r="A8" s="25"/>
    </row>
    <row r="9" spans="1:15" ht="27.75" customHeight="1" x14ac:dyDescent="0.25">
      <c r="A9" s="469" t="s">
        <v>1974</v>
      </c>
      <c r="B9" s="503"/>
      <c r="C9" s="503"/>
      <c r="D9" s="503"/>
      <c r="E9" s="503"/>
      <c r="F9" s="503"/>
      <c r="G9" s="503"/>
      <c r="H9" s="119"/>
      <c r="I9" s="6"/>
    </row>
    <row r="10" spans="1:15" x14ac:dyDescent="0.25">
      <c r="A10" s="374"/>
      <c r="B10" s="481">
        <v>2018</v>
      </c>
      <c r="C10" s="481"/>
      <c r="D10" s="481">
        <v>2019</v>
      </c>
      <c r="E10" s="481"/>
      <c r="F10" s="481">
        <v>2020</v>
      </c>
      <c r="G10" s="481"/>
      <c r="H10" s="6"/>
      <c r="I10" s="6"/>
    </row>
    <row r="11" spans="1:15" ht="25.5" x14ac:dyDescent="0.25">
      <c r="A11" s="365"/>
      <c r="B11" s="357" t="s">
        <v>225</v>
      </c>
      <c r="C11" s="357" t="s">
        <v>226</v>
      </c>
      <c r="D11" s="357" t="s">
        <v>225</v>
      </c>
      <c r="E11" s="357" t="s">
        <v>226</v>
      </c>
      <c r="F11" s="357" t="s">
        <v>225</v>
      </c>
      <c r="G11" s="357" t="s">
        <v>226</v>
      </c>
      <c r="H11" s="6"/>
      <c r="I11" s="6"/>
    </row>
    <row r="12" spans="1:15" ht="25.5" x14ac:dyDescent="0.25">
      <c r="A12" s="365" t="s">
        <v>1158</v>
      </c>
      <c r="B12" s="294" t="s">
        <v>1115</v>
      </c>
      <c r="C12" s="294" t="s">
        <v>1014</v>
      </c>
      <c r="D12" s="294" t="s">
        <v>1125</v>
      </c>
      <c r="E12" s="294" t="s">
        <v>1014</v>
      </c>
      <c r="F12" s="294" t="s">
        <v>1159</v>
      </c>
      <c r="G12" s="294" t="s">
        <v>1015</v>
      </c>
      <c r="H12" s="6"/>
      <c r="I12" s="6"/>
    </row>
    <row r="13" spans="1:15" ht="25.5" x14ac:dyDescent="0.25">
      <c r="A13" s="366" t="s">
        <v>1160</v>
      </c>
      <c r="B13" s="515" t="s">
        <v>1161</v>
      </c>
      <c r="C13" s="514"/>
      <c r="D13" s="515" t="s">
        <v>1105</v>
      </c>
      <c r="E13" s="514"/>
      <c r="F13" s="515" t="s">
        <v>1162</v>
      </c>
      <c r="G13" s="514"/>
      <c r="H13" s="6"/>
      <c r="I13" s="6"/>
    </row>
    <row r="14" spans="1:15" x14ac:dyDescent="0.25">
      <c r="A14" s="227"/>
      <c r="B14" s="380"/>
      <c r="C14" s="380"/>
      <c r="D14" s="380"/>
      <c r="E14" s="380"/>
      <c r="F14" s="380"/>
      <c r="G14" s="380"/>
      <c r="H14" s="6"/>
      <c r="I14" s="6"/>
    </row>
    <row r="15" spans="1:15" ht="59.45" customHeight="1" x14ac:dyDescent="0.25">
      <c r="A15" s="516" t="s">
        <v>1659</v>
      </c>
      <c r="B15" s="516"/>
      <c r="C15" s="516"/>
      <c r="D15" s="516"/>
      <c r="E15" s="516"/>
      <c r="F15" s="516"/>
      <c r="G15" s="516"/>
      <c r="H15" s="6"/>
      <c r="I15" s="35"/>
      <c r="J15" s="295"/>
      <c r="K15" s="295"/>
      <c r="L15" s="295"/>
      <c r="M15" s="295"/>
      <c r="N15" s="295"/>
      <c r="O15" s="295"/>
    </row>
    <row r="16" spans="1:15" ht="18.600000000000001" customHeight="1" x14ac:dyDescent="0.25">
      <c r="A16" s="296"/>
      <c r="B16" s="296"/>
      <c r="C16" s="296"/>
      <c r="D16" s="296"/>
      <c r="E16" s="296"/>
      <c r="F16" s="296"/>
      <c r="G16" s="296"/>
      <c r="H16" s="6"/>
      <c r="I16" s="35"/>
      <c r="J16" s="295"/>
      <c r="K16" s="295"/>
      <c r="L16" s="295"/>
      <c r="M16" s="295"/>
      <c r="N16" s="295"/>
      <c r="O16" s="295"/>
    </row>
    <row r="17" spans="1:15" ht="26.25" customHeight="1" x14ac:dyDescent="0.25">
      <c r="A17" s="469" t="s">
        <v>1976</v>
      </c>
      <c r="B17" s="503"/>
      <c r="C17" s="503"/>
      <c r="D17" s="503"/>
      <c r="E17" s="503"/>
      <c r="F17" s="503"/>
      <c r="G17" s="503"/>
      <c r="H17" s="6"/>
      <c r="I17" s="35"/>
      <c r="J17" s="295"/>
      <c r="K17" s="295"/>
      <c r="L17" s="295"/>
      <c r="M17" s="295"/>
      <c r="N17" s="295"/>
      <c r="O17" s="295"/>
    </row>
    <row r="18" spans="1:15" ht="18" customHeight="1" x14ac:dyDescent="0.25">
      <c r="A18" s="374"/>
      <c r="B18" s="481">
        <v>2018</v>
      </c>
      <c r="C18" s="481"/>
      <c r="D18" s="481">
        <v>2019</v>
      </c>
      <c r="E18" s="481"/>
      <c r="F18" s="481">
        <v>2020</v>
      </c>
      <c r="G18" s="481"/>
      <c r="H18" s="6"/>
      <c r="I18" s="35"/>
      <c r="J18" s="295"/>
      <c r="K18" s="295"/>
      <c r="L18" s="295"/>
      <c r="M18" s="295"/>
      <c r="N18" s="295"/>
      <c r="O18" s="295"/>
    </row>
    <row r="19" spans="1:15" ht="54.75" customHeight="1" x14ac:dyDescent="0.25">
      <c r="A19" s="365"/>
      <c r="B19" s="357" t="s">
        <v>225</v>
      </c>
      <c r="C19" s="357" t="s">
        <v>226</v>
      </c>
      <c r="D19" s="357" t="s">
        <v>225</v>
      </c>
      <c r="E19" s="357" t="s">
        <v>226</v>
      </c>
      <c r="F19" s="357" t="s">
        <v>225</v>
      </c>
      <c r="G19" s="357" t="s">
        <v>226</v>
      </c>
      <c r="H19" s="6"/>
      <c r="I19" s="35"/>
      <c r="J19" s="295"/>
      <c r="K19" s="295"/>
      <c r="L19" s="295"/>
      <c r="M19" s="295"/>
      <c r="N19" s="295"/>
      <c r="O19" s="295"/>
    </row>
    <row r="20" spans="1:15" ht="30.75" customHeight="1" x14ac:dyDescent="0.25">
      <c r="A20" s="365" t="s">
        <v>1158</v>
      </c>
      <c r="B20" s="297" t="s">
        <v>1072</v>
      </c>
      <c r="C20" s="297" t="s">
        <v>1163</v>
      </c>
      <c r="D20" s="297" t="s">
        <v>1072</v>
      </c>
      <c r="E20" s="297" t="s">
        <v>1164</v>
      </c>
      <c r="F20" s="297" t="s">
        <v>1165</v>
      </c>
      <c r="G20" s="297" t="s">
        <v>1164</v>
      </c>
      <c r="H20" s="6"/>
      <c r="I20" s="35"/>
      <c r="J20" s="295"/>
      <c r="K20" s="295"/>
      <c r="L20" s="295"/>
      <c r="M20" s="295"/>
      <c r="N20" s="295"/>
      <c r="O20" s="295"/>
    </row>
    <row r="21" spans="1:15" ht="33.75" customHeight="1" x14ac:dyDescent="0.25">
      <c r="A21" s="366" t="s">
        <v>1160</v>
      </c>
      <c r="B21" s="513" t="s">
        <v>1166</v>
      </c>
      <c r="C21" s="514"/>
      <c r="D21" s="515" t="s">
        <v>1167</v>
      </c>
      <c r="E21" s="514"/>
      <c r="F21" s="515" t="s">
        <v>1168</v>
      </c>
      <c r="G21" s="514"/>
      <c r="H21" s="6"/>
      <c r="I21" s="35"/>
      <c r="J21" s="295"/>
      <c r="K21" s="295"/>
      <c r="L21" s="295"/>
      <c r="M21" s="295"/>
      <c r="N21" s="295"/>
      <c r="O21" s="295"/>
    </row>
    <row r="22" spans="1:15" ht="23.25" customHeight="1" x14ac:dyDescent="0.25">
      <c r="A22" s="296"/>
      <c r="B22" s="296"/>
      <c r="C22" s="296"/>
      <c r="D22" s="296"/>
      <c r="E22" s="296"/>
      <c r="F22" s="296"/>
      <c r="G22" s="296"/>
      <c r="H22" s="6"/>
      <c r="I22" s="35"/>
      <c r="J22" s="295"/>
      <c r="K22" s="295"/>
      <c r="L22" s="295"/>
      <c r="M22" s="295"/>
      <c r="N22" s="295"/>
      <c r="O22" s="295"/>
    </row>
    <row r="23" spans="1:15" ht="15" customHeight="1" x14ac:dyDescent="0.25">
      <c r="A23" s="475" t="s">
        <v>1977</v>
      </c>
      <c r="B23" s="517"/>
      <c r="C23" s="517"/>
      <c r="D23" s="517"/>
      <c r="E23" s="517"/>
      <c r="F23" s="517"/>
      <c r="G23" s="517"/>
      <c r="H23" s="6"/>
      <c r="I23" s="6"/>
      <c r="J23" s="6"/>
      <c r="K23" s="6"/>
    </row>
    <row r="24" spans="1:15" x14ac:dyDescent="0.25">
      <c r="A24" s="365"/>
      <c r="B24" s="454">
        <v>2018</v>
      </c>
      <c r="C24" s="454"/>
      <c r="D24" s="454">
        <v>2019</v>
      </c>
      <c r="E24" s="454"/>
      <c r="F24" s="454">
        <v>2020</v>
      </c>
      <c r="G24" s="454"/>
      <c r="H24" s="6"/>
      <c r="I24" s="6"/>
      <c r="J24" s="6"/>
      <c r="K24" s="6"/>
    </row>
    <row r="25" spans="1:15" ht="25.5" x14ac:dyDescent="0.25">
      <c r="A25" s="365"/>
      <c r="B25" s="357" t="s">
        <v>225</v>
      </c>
      <c r="C25" s="357" t="s">
        <v>226</v>
      </c>
      <c r="D25" s="357" t="s">
        <v>225</v>
      </c>
      <c r="E25" s="357" t="s">
        <v>226</v>
      </c>
      <c r="F25" s="357" t="s">
        <v>225</v>
      </c>
      <c r="G25" s="357" t="s">
        <v>226</v>
      </c>
      <c r="H25" s="6"/>
      <c r="I25" s="6"/>
      <c r="J25" s="6"/>
      <c r="K25" s="6"/>
    </row>
    <row r="26" spans="1:15" ht="25.5" x14ac:dyDescent="0.25">
      <c r="A26" s="365" t="s">
        <v>1169</v>
      </c>
      <c r="B26" s="53" t="s">
        <v>1170</v>
      </c>
      <c r="C26" s="53" t="s">
        <v>1115</v>
      </c>
      <c r="D26" s="53" t="s">
        <v>1171</v>
      </c>
      <c r="E26" s="53" t="s">
        <v>1159</v>
      </c>
      <c r="F26" s="124" t="s">
        <v>1172</v>
      </c>
      <c r="G26" s="53" t="s">
        <v>1173</v>
      </c>
      <c r="H26" s="6"/>
      <c r="I26" s="6"/>
      <c r="J26" s="6"/>
      <c r="K26" s="6"/>
    </row>
    <row r="27" spans="1:15" ht="25.5" x14ac:dyDescent="0.25">
      <c r="A27" s="365" t="s">
        <v>1174</v>
      </c>
      <c r="B27" s="515" t="s">
        <v>1175</v>
      </c>
      <c r="C27" s="514"/>
      <c r="D27" s="515" t="s">
        <v>1176</v>
      </c>
      <c r="E27" s="514"/>
      <c r="F27" s="515" t="s">
        <v>1177</v>
      </c>
      <c r="G27" s="514"/>
      <c r="H27" s="6"/>
      <c r="I27" s="6"/>
      <c r="J27" s="6"/>
      <c r="K27" s="6"/>
    </row>
    <row r="28" spans="1:15" x14ac:dyDescent="0.25">
      <c r="A28" s="227"/>
      <c r="B28" s="380"/>
      <c r="C28" s="380"/>
      <c r="D28" s="380"/>
      <c r="E28" s="380"/>
      <c r="F28" s="380"/>
      <c r="G28" s="380"/>
      <c r="H28" s="6"/>
      <c r="I28" s="6"/>
      <c r="J28" s="6"/>
      <c r="K28" s="6"/>
    </row>
    <row r="29" spans="1:15" ht="26.1" customHeight="1" x14ac:dyDescent="0.25">
      <c r="A29" s="473" t="s">
        <v>1645</v>
      </c>
      <c r="B29" s="473"/>
      <c r="C29" s="473"/>
      <c r="D29" s="473"/>
      <c r="E29" s="473"/>
      <c r="F29" s="473"/>
      <c r="G29" s="473"/>
      <c r="H29" s="6"/>
      <c r="I29" s="6"/>
      <c r="J29" s="6"/>
      <c r="K29" s="6"/>
    </row>
    <row r="30" spans="1:15" x14ac:dyDescent="0.25">
      <c r="A30" s="35"/>
      <c r="B30" s="361"/>
      <c r="C30" s="361"/>
      <c r="D30" s="361"/>
      <c r="E30" s="361"/>
      <c r="F30" s="361"/>
      <c r="G30" s="361"/>
      <c r="H30" s="6"/>
      <c r="I30" s="6"/>
      <c r="J30" s="6"/>
      <c r="K30" s="6"/>
    </row>
    <row r="31" spans="1:15" s="64" customFormat="1" ht="15" customHeight="1" x14ac:dyDescent="0.25">
      <c r="A31" s="469" t="s">
        <v>1178</v>
      </c>
      <c r="B31" s="503"/>
      <c r="C31" s="503"/>
      <c r="D31" s="503"/>
      <c r="E31" s="503"/>
      <c r="F31" s="503"/>
      <c r="G31" s="503"/>
      <c r="H31" s="62"/>
      <c r="I31" s="62"/>
      <c r="J31" s="62"/>
      <c r="K31" s="62"/>
      <c r="L31" s="175"/>
    </row>
    <row r="32" spans="1:15" x14ac:dyDescent="0.25">
      <c r="A32" s="374"/>
      <c r="B32" s="481">
        <v>2018</v>
      </c>
      <c r="C32" s="481"/>
      <c r="D32" s="481">
        <v>2019</v>
      </c>
      <c r="E32" s="481"/>
      <c r="F32" s="481">
        <v>2020</v>
      </c>
      <c r="G32" s="481"/>
      <c r="H32" s="6"/>
      <c r="I32" s="6"/>
      <c r="J32" s="6"/>
      <c r="K32" s="6"/>
    </row>
    <row r="33" spans="1:12" ht="25.5" x14ac:dyDescent="0.25">
      <c r="A33" s="365"/>
      <c r="B33" s="357" t="s">
        <v>225</v>
      </c>
      <c r="C33" s="357" t="s">
        <v>226</v>
      </c>
      <c r="D33" s="357" t="s">
        <v>225</v>
      </c>
      <c r="E33" s="357" t="s">
        <v>226</v>
      </c>
      <c r="F33" s="357" t="s">
        <v>225</v>
      </c>
      <c r="G33" s="357" t="s">
        <v>226</v>
      </c>
      <c r="H33" s="6"/>
      <c r="I33" s="6"/>
      <c r="J33" s="6"/>
      <c r="K33" s="6"/>
    </row>
    <row r="34" spans="1:12" ht="25.5" x14ac:dyDescent="0.25">
      <c r="A34" s="16" t="s">
        <v>2177</v>
      </c>
      <c r="B34" s="53" t="s">
        <v>1179</v>
      </c>
      <c r="C34" s="124" t="s">
        <v>1115</v>
      </c>
      <c r="D34" s="53" t="s">
        <v>1180</v>
      </c>
      <c r="E34" s="53" t="s">
        <v>1115</v>
      </c>
      <c r="F34" s="46" t="s">
        <v>1181</v>
      </c>
      <c r="G34" s="46" t="s">
        <v>1182</v>
      </c>
      <c r="H34" s="6"/>
      <c r="I34" s="6"/>
      <c r="J34" s="6"/>
      <c r="K34" s="6"/>
    </row>
    <row r="35" spans="1:12" ht="25.5" x14ac:dyDescent="0.25">
      <c r="A35" s="16" t="s">
        <v>2178</v>
      </c>
      <c r="B35" s="53" t="s">
        <v>1183</v>
      </c>
      <c r="C35" s="53" t="s">
        <v>1110</v>
      </c>
      <c r="D35" s="53" t="s">
        <v>1184</v>
      </c>
      <c r="E35" s="40" t="s">
        <v>1029</v>
      </c>
      <c r="F35" s="46" t="s">
        <v>1185</v>
      </c>
      <c r="G35" s="41" t="s">
        <v>1029</v>
      </c>
      <c r="H35" s="6"/>
      <c r="I35" s="6"/>
      <c r="J35" s="6"/>
      <c r="K35" s="6"/>
    </row>
    <row r="36" spans="1:12" ht="25.5" x14ac:dyDescent="0.25">
      <c r="A36" s="16" t="s">
        <v>2180</v>
      </c>
      <c r="B36" s="53" t="s">
        <v>1186</v>
      </c>
      <c r="C36" s="40" t="s">
        <v>1029</v>
      </c>
      <c r="D36" s="53" t="s">
        <v>1035</v>
      </c>
      <c r="E36" s="40" t="s">
        <v>1029</v>
      </c>
      <c r="F36" s="46" t="s">
        <v>1187</v>
      </c>
      <c r="G36" s="41" t="s">
        <v>1029</v>
      </c>
      <c r="H36" s="6"/>
      <c r="I36" s="6"/>
      <c r="J36" s="6"/>
      <c r="K36" s="6"/>
    </row>
    <row r="37" spans="1:12" ht="25.5" x14ac:dyDescent="0.25">
      <c r="A37" s="16" t="s">
        <v>2179</v>
      </c>
      <c r="B37" s="53" t="s">
        <v>1188</v>
      </c>
      <c r="C37" s="53" t="s">
        <v>1189</v>
      </c>
      <c r="D37" s="53" t="s">
        <v>1190</v>
      </c>
      <c r="E37" s="53" t="s">
        <v>1110</v>
      </c>
      <c r="F37" s="46" t="s">
        <v>1191</v>
      </c>
      <c r="G37" s="46" t="s">
        <v>1108</v>
      </c>
      <c r="H37" s="6"/>
      <c r="I37" s="6"/>
      <c r="J37" s="6"/>
      <c r="K37" s="6"/>
    </row>
    <row r="38" spans="1:12" x14ac:dyDescent="0.25">
      <c r="A38" s="35"/>
      <c r="B38" s="361"/>
      <c r="C38" s="361"/>
      <c r="D38" s="361"/>
      <c r="E38" s="361"/>
      <c r="F38" s="361"/>
      <c r="G38" s="361"/>
      <c r="H38" s="6"/>
      <c r="I38" s="6"/>
      <c r="J38" s="6"/>
      <c r="K38" s="6"/>
    </row>
    <row r="39" spans="1:12" ht="28.5" customHeight="1" x14ac:dyDescent="0.25">
      <c r="A39" s="469" t="s">
        <v>1646</v>
      </c>
      <c r="B39" s="503"/>
      <c r="C39" s="503"/>
      <c r="D39" s="503"/>
      <c r="E39" s="503"/>
      <c r="F39" s="503"/>
      <c r="G39" s="503"/>
      <c r="H39" s="6"/>
      <c r="I39" s="6"/>
      <c r="J39" s="6"/>
      <c r="K39" s="6"/>
    </row>
    <row r="40" spans="1:12" x14ac:dyDescent="0.25">
      <c r="A40" s="519"/>
      <c r="B40" s="454">
        <v>2018</v>
      </c>
      <c r="C40" s="454"/>
      <c r="D40" s="454">
        <v>2019</v>
      </c>
      <c r="E40" s="454"/>
      <c r="F40" s="454">
        <v>2020</v>
      </c>
      <c r="G40" s="454"/>
      <c r="H40" s="6"/>
      <c r="I40" s="6"/>
      <c r="J40" s="6"/>
      <c r="K40" s="6"/>
    </row>
    <row r="41" spans="1:12" ht="25.5" x14ac:dyDescent="0.25">
      <c r="A41" s="519"/>
      <c r="B41" s="357" t="s">
        <v>225</v>
      </c>
      <c r="C41" s="357" t="s">
        <v>226</v>
      </c>
      <c r="D41" s="357" t="s">
        <v>225</v>
      </c>
      <c r="E41" s="357" t="s">
        <v>226</v>
      </c>
      <c r="F41" s="357" t="s">
        <v>225</v>
      </c>
      <c r="G41" s="357" t="s">
        <v>226</v>
      </c>
      <c r="H41" s="6"/>
      <c r="I41" s="6"/>
      <c r="J41" s="6"/>
      <c r="K41" s="6"/>
    </row>
    <row r="42" spans="1:12" ht="25.5" x14ac:dyDescent="0.25">
      <c r="A42" s="16" t="s">
        <v>2177</v>
      </c>
      <c r="B42" s="40" t="s">
        <v>1192</v>
      </c>
      <c r="C42" s="164" t="s">
        <v>1193</v>
      </c>
      <c r="D42" s="40" t="s">
        <v>1162</v>
      </c>
      <c r="E42" s="40" t="s">
        <v>1194</v>
      </c>
      <c r="F42" s="41" t="s">
        <v>1161</v>
      </c>
      <c r="G42" s="41" t="s">
        <v>1195</v>
      </c>
      <c r="H42" s="6"/>
      <c r="I42" s="6"/>
      <c r="J42" s="6"/>
      <c r="K42" s="6"/>
    </row>
    <row r="43" spans="1:12" ht="25.5" x14ac:dyDescent="0.25">
      <c r="A43" s="16" t="s">
        <v>2178</v>
      </c>
      <c r="B43" s="40" t="s">
        <v>1110</v>
      </c>
      <c r="C43" s="164" t="s">
        <v>1110</v>
      </c>
      <c r="D43" s="40" t="s">
        <v>1110</v>
      </c>
      <c r="E43" s="40" t="s">
        <v>1110</v>
      </c>
      <c r="F43" s="41" t="s">
        <v>1110</v>
      </c>
      <c r="G43" s="41" t="s">
        <v>1110</v>
      </c>
      <c r="H43" s="6"/>
      <c r="I43" s="6"/>
      <c r="J43" s="6"/>
      <c r="K43" s="6"/>
    </row>
    <row r="44" spans="1:12" ht="25.5" x14ac:dyDescent="0.25">
      <c r="A44" s="16" t="s">
        <v>2180</v>
      </c>
      <c r="B44" s="40" t="s">
        <v>1112</v>
      </c>
      <c r="C44" s="40" t="s">
        <v>1126</v>
      </c>
      <c r="D44" s="40" t="s">
        <v>1196</v>
      </c>
      <c r="E44" s="40" t="s">
        <v>1126</v>
      </c>
      <c r="F44" s="41" t="s">
        <v>1197</v>
      </c>
      <c r="G44" s="41" t="s">
        <v>1106</v>
      </c>
      <c r="H44" s="6"/>
      <c r="I44" s="6"/>
      <c r="J44" s="6"/>
      <c r="K44" s="6"/>
    </row>
    <row r="45" spans="1:12" ht="25.5" x14ac:dyDescent="0.25">
      <c r="A45" s="16" t="s">
        <v>2179</v>
      </c>
      <c r="B45" s="40" t="s">
        <v>1198</v>
      </c>
      <c r="C45" s="40" t="s">
        <v>1199</v>
      </c>
      <c r="D45" s="40" t="s">
        <v>1200</v>
      </c>
      <c r="E45" s="40" t="s">
        <v>1201</v>
      </c>
      <c r="F45" s="41" t="s">
        <v>1202</v>
      </c>
      <c r="G45" s="41" t="s">
        <v>1203</v>
      </c>
      <c r="H45" s="6"/>
      <c r="I45" s="6"/>
      <c r="J45" s="6"/>
      <c r="K45" s="6"/>
    </row>
    <row r="46" spans="1:12" x14ac:dyDescent="0.25">
      <c r="A46" s="143"/>
      <c r="B46" s="226"/>
      <c r="C46" s="226"/>
      <c r="D46" s="226"/>
      <c r="E46" s="226"/>
      <c r="F46" s="228"/>
      <c r="G46" s="228"/>
      <c r="H46" s="6"/>
      <c r="I46" s="6"/>
      <c r="J46" s="6"/>
      <c r="K46" s="6"/>
    </row>
    <row r="47" spans="1:12" s="121" customFormat="1" ht="66.75" customHeight="1" x14ac:dyDescent="0.25">
      <c r="A47" s="518" t="s">
        <v>1660</v>
      </c>
      <c r="B47" s="518"/>
      <c r="C47" s="518"/>
      <c r="D47" s="518"/>
      <c r="E47" s="518"/>
      <c r="F47" s="518"/>
      <c r="G47" s="518"/>
      <c r="H47" s="120"/>
      <c r="I47" s="120"/>
      <c r="J47" s="120"/>
      <c r="K47" s="120"/>
      <c r="L47" s="176"/>
    </row>
    <row r="48" spans="1:12" ht="37.5" customHeight="1" x14ac:dyDescent="0.25">
      <c r="A48" s="518" t="s">
        <v>1204</v>
      </c>
      <c r="B48" s="518"/>
      <c r="C48" s="518"/>
      <c r="D48" s="518"/>
      <c r="E48" s="518"/>
      <c r="F48" s="518"/>
      <c r="G48" s="518"/>
      <c r="H48" s="6"/>
      <c r="I48" s="6"/>
      <c r="J48" s="6"/>
      <c r="K48" s="6"/>
    </row>
    <row r="49" spans="1:11" ht="18" customHeight="1" x14ac:dyDescent="0.25">
      <c r="A49" s="298"/>
      <c r="B49" s="298"/>
      <c r="C49" s="298"/>
      <c r="D49" s="298"/>
      <c r="E49" s="298"/>
      <c r="F49" s="298"/>
      <c r="G49" s="298"/>
      <c r="H49" s="6"/>
      <c r="I49" s="6"/>
      <c r="J49" s="6"/>
      <c r="K49" s="6"/>
    </row>
    <row r="50" spans="1:11" ht="16.5" customHeight="1" x14ac:dyDescent="0.25">
      <c r="A50" s="469" t="s">
        <v>1205</v>
      </c>
      <c r="B50" s="503"/>
      <c r="C50" s="503"/>
      <c r="D50" s="503"/>
      <c r="E50" s="503"/>
      <c r="F50" s="503"/>
      <c r="G50" s="503"/>
      <c r="H50" s="6"/>
      <c r="I50" s="6"/>
      <c r="J50" s="6"/>
      <c r="K50" s="6"/>
    </row>
    <row r="51" spans="1:11" ht="13.5" customHeight="1" x14ac:dyDescent="0.25">
      <c r="A51" s="520"/>
      <c r="B51" s="454">
        <v>2018</v>
      </c>
      <c r="C51" s="454"/>
      <c r="D51" s="454">
        <v>2019</v>
      </c>
      <c r="E51" s="454"/>
      <c r="F51" s="454">
        <v>2020</v>
      </c>
      <c r="G51" s="454"/>
      <c r="H51" s="6"/>
      <c r="I51" s="6"/>
      <c r="J51" s="6"/>
      <c r="K51" s="6"/>
    </row>
    <row r="52" spans="1:11" ht="25.5" x14ac:dyDescent="0.25">
      <c r="A52" s="521"/>
      <c r="B52" s="357" t="s">
        <v>225</v>
      </c>
      <c r="C52" s="357" t="s">
        <v>226</v>
      </c>
      <c r="D52" s="357" t="s">
        <v>225</v>
      </c>
      <c r="E52" s="357" t="s">
        <v>226</v>
      </c>
      <c r="F52" s="357" t="s">
        <v>225</v>
      </c>
      <c r="G52" s="357" t="s">
        <v>226</v>
      </c>
      <c r="H52" s="6"/>
      <c r="I52" s="6"/>
      <c r="J52" s="6"/>
      <c r="K52" s="6"/>
    </row>
    <row r="53" spans="1:11" x14ac:dyDescent="0.25">
      <c r="A53" s="366" t="s">
        <v>1206</v>
      </c>
      <c r="B53" s="165" t="s">
        <v>1647</v>
      </c>
      <c r="C53" s="165" t="s">
        <v>1648</v>
      </c>
      <c r="D53" s="165" t="s">
        <v>1649</v>
      </c>
      <c r="E53" s="165" t="s">
        <v>1650</v>
      </c>
      <c r="F53" s="165" t="s">
        <v>1651</v>
      </c>
      <c r="G53" s="165" t="s">
        <v>1652</v>
      </c>
      <c r="H53" s="6"/>
      <c r="I53" s="6"/>
      <c r="J53" s="6"/>
      <c r="K53" s="6"/>
    </row>
    <row r="54" spans="1:11" ht="25.5" x14ac:dyDescent="0.25">
      <c r="A54" s="366" t="s">
        <v>1207</v>
      </c>
      <c r="B54" s="164" t="s">
        <v>1208</v>
      </c>
      <c r="C54" s="164" t="s">
        <v>1209</v>
      </c>
      <c r="D54" s="164" t="s">
        <v>1163</v>
      </c>
      <c r="E54" s="164" t="s">
        <v>1210</v>
      </c>
      <c r="F54" s="164" t="s">
        <v>1211</v>
      </c>
      <c r="G54" s="164" t="s">
        <v>1212</v>
      </c>
      <c r="H54" s="6"/>
      <c r="I54" s="6"/>
      <c r="J54" s="6"/>
      <c r="K54" s="6"/>
    </row>
    <row r="55" spans="1:11" ht="38.25" x14ac:dyDescent="0.25">
      <c r="A55" s="366" t="s">
        <v>2002</v>
      </c>
      <c r="B55" s="165" t="s">
        <v>1653</v>
      </c>
      <c r="C55" s="165" t="s">
        <v>1009</v>
      </c>
      <c r="D55" s="165" t="s">
        <v>1654</v>
      </c>
      <c r="E55" s="165" t="s">
        <v>1213</v>
      </c>
      <c r="F55" s="165" t="s">
        <v>1655</v>
      </c>
      <c r="G55" s="165" t="s">
        <v>1214</v>
      </c>
      <c r="H55" s="6"/>
      <c r="I55" s="6"/>
      <c r="J55" s="6"/>
      <c r="K55" s="6"/>
    </row>
    <row r="56" spans="1:11" ht="25.5" x14ac:dyDescent="0.25">
      <c r="A56" s="366" t="s">
        <v>2181</v>
      </c>
      <c r="B56" s="124" t="s">
        <v>1215</v>
      </c>
      <c r="C56" s="164" t="s">
        <v>1029</v>
      </c>
      <c r="D56" s="164" t="s">
        <v>1215</v>
      </c>
      <c r="E56" s="164" t="s">
        <v>1029</v>
      </c>
      <c r="F56" s="164" t="s">
        <v>1216</v>
      </c>
      <c r="G56" s="164" t="s">
        <v>1029</v>
      </c>
      <c r="H56" s="6"/>
      <c r="I56" s="6"/>
      <c r="J56" s="6"/>
      <c r="K56" s="6"/>
    </row>
    <row r="57" spans="1:11" ht="38.25" x14ac:dyDescent="0.25">
      <c r="A57" s="366" t="s">
        <v>1217</v>
      </c>
      <c r="B57" s="53" t="s">
        <v>175</v>
      </c>
      <c r="C57" s="40" t="s">
        <v>1656</v>
      </c>
      <c r="D57" s="53" t="s">
        <v>175</v>
      </c>
      <c r="E57" s="40" t="s">
        <v>1657</v>
      </c>
      <c r="F57" s="53" t="s">
        <v>175</v>
      </c>
      <c r="G57" s="40" t="s">
        <v>1658</v>
      </c>
      <c r="H57" s="6"/>
      <c r="I57" s="6"/>
      <c r="J57" s="6"/>
      <c r="K57" s="6"/>
    </row>
    <row r="58" spans="1:11" ht="38.25" x14ac:dyDescent="0.25">
      <c r="A58" s="365" t="s">
        <v>1218</v>
      </c>
      <c r="B58" s="53" t="s">
        <v>175</v>
      </c>
      <c r="C58" s="331">
        <v>58</v>
      </c>
      <c r="D58" s="53" t="s">
        <v>175</v>
      </c>
      <c r="E58" s="331">
        <v>57</v>
      </c>
      <c r="F58" s="53" t="s">
        <v>175</v>
      </c>
      <c r="G58" s="331">
        <v>80</v>
      </c>
      <c r="H58" s="6"/>
      <c r="I58" s="6"/>
      <c r="J58" s="6"/>
      <c r="K58" s="6"/>
    </row>
    <row r="59" spans="1:11" x14ac:dyDescent="0.25">
      <c r="A59" s="227"/>
      <c r="B59" s="229"/>
      <c r="C59" s="230"/>
      <c r="D59" s="229"/>
      <c r="E59" s="230"/>
      <c r="F59" s="229"/>
      <c r="G59" s="230"/>
      <c r="H59" s="6"/>
      <c r="I59" s="6"/>
      <c r="J59" s="6"/>
      <c r="K59" s="6"/>
    </row>
    <row r="60" spans="1:11" ht="42.6" customHeight="1" x14ac:dyDescent="0.25">
      <c r="A60" s="473" t="s">
        <v>2182</v>
      </c>
      <c r="B60" s="473"/>
      <c r="C60" s="473"/>
      <c r="D60" s="473"/>
      <c r="E60" s="473"/>
      <c r="F60" s="473"/>
      <c r="G60" s="473"/>
      <c r="H60" s="6"/>
      <c r="I60" s="6"/>
      <c r="J60" s="6"/>
      <c r="K60" s="6"/>
    </row>
    <row r="61" spans="1:11" ht="34.5" customHeight="1" x14ac:dyDescent="0.25">
      <c r="A61" s="473" t="s">
        <v>1221</v>
      </c>
      <c r="B61" s="473"/>
      <c r="C61" s="473"/>
      <c r="D61" s="473"/>
      <c r="E61" s="473"/>
      <c r="F61" s="473"/>
      <c r="G61" s="473"/>
      <c r="H61" s="6"/>
      <c r="I61" s="6"/>
      <c r="J61" s="6"/>
      <c r="K61" s="6"/>
    </row>
    <row r="62" spans="1:11" ht="13.5" customHeight="1" x14ac:dyDescent="0.25">
      <c r="A62" s="6"/>
      <c r="B62" s="6"/>
      <c r="C62" s="6"/>
      <c r="D62" s="6"/>
      <c r="E62" s="6"/>
      <c r="F62" s="6"/>
      <c r="G62" s="6"/>
      <c r="H62" s="6"/>
      <c r="I62" s="6"/>
      <c r="J62" s="6"/>
      <c r="K62" s="6"/>
    </row>
    <row r="63" spans="1:11" ht="36.75" customHeight="1" x14ac:dyDescent="0.25">
      <c r="A63" s="469" t="s">
        <v>1222</v>
      </c>
      <c r="B63" s="503"/>
      <c r="C63" s="503"/>
      <c r="D63" s="503"/>
      <c r="E63" s="6"/>
      <c r="F63" s="6"/>
      <c r="G63" s="6"/>
      <c r="H63" s="6"/>
      <c r="I63" s="6"/>
      <c r="J63" s="6"/>
      <c r="K63" s="6"/>
    </row>
    <row r="64" spans="1:11" ht="13.5" customHeight="1" x14ac:dyDescent="0.25">
      <c r="A64" s="365"/>
      <c r="B64" s="357">
        <v>2018</v>
      </c>
      <c r="C64" s="357">
        <v>2019</v>
      </c>
      <c r="D64" s="357">
        <v>2020</v>
      </c>
      <c r="E64" s="6"/>
      <c r="F64" s="6"/>
      <c r="G64" s="6"/>
      <c r="H64" s="6"/>
      <c r="I64" s="6"/>
      <c r="J64" s="6"/>
      <c r="K64" s="6"/>
    </row>
    <row r="65" spans="1:11" ht="56.45" customHeight="1" x14ac:dyDescent="0.25">
      <c r="A65" s="365" t="s">
        <v>2183</v>
      </c>
      <c r="B65" s="379">
        <v>15</v>
      </c>
      <c r="C65" s="379">
        <v>14</v>
      </c>
      <c r="D65" s="379">
        <v>14</v>
      </c>
      <c r="E65" s="6"/>
      <c r="F65" s="6"/>
      <c r="G65" s="6"/>
      <c r="H65" s="6"/>
      <c r="I65" s="6"/>
      <c r="J65" s="6"/>
      <c r="K65" s="6"/>
    </row>
    <row r="66" spans="1:11" ht="25.5" customHeight="1" x14ac:dyDescent="0.25">
      <c r="A66" s="379" t="s">
        <v>1223</v>
      </c>
      <c r="B66" s="53">
        <v>0</v>
      </c>
      <c r="C66" s="53">
        <v>0</v>
      </c>
      <c r="D66" s="53">
        <v>0</v>
      </c>
      <c r="E66" s="6"/>
      <c r="F66" s="6"/>
      <c r="G66" s="6"/>
      <c r="H66" s="6"/>
      <c r="I66" s="6"/>
      <c r="J66" s="6"/>
      <c r="K66" s="6"/>
    </row>
    <row r="67" spans="1:11" ht="25.5" customHeight="1" x14ac:dyDescent="0.25">
      <c r="A67" s="379" t="s">
        <v>1224</v>
      </c>
      <c r="B67" s="53">
        <v>5</v>
      </c>
      <c r="C67" s="53">
        <v>5</v>
      </c>
      <c r="D67" s="53">
        <v>5</v>
      </c>
      <c r="E67" s="6"/>
      <c r="F67" s="6"/>
      <c r="G67" s="6"/>
      <c r="H67" s="6"/>
      <c r="I67" s="6"/>
      <c r="J67" s="6"/>
      <c r="K67" s="6"/>
    </row>
    <row r="68" spans="1:11" ht="25.5" customHeight="1" x14ac:dyDescent="0.25">
      <c r="A68" s="379" t="s">
        <v>1225</v>
      </c>
      <c r="B68" s="53">
        <v>10</v>
      </c>
      <c r="C68" s="53">
        <v>9</v>
      </c>
      <c r="D68" s="53">
        <v>9</v>
      </c>
      <c r="E68" s="6"/>
      <c r="F68" s="6"/>
      <c r="G68" s="6"/>
      <c r="H68" s="6"/>
      <c r="I68" s="6"/>
      <c r="J68" s="6"/>
      <c r="K68" s="6"/>
    </row>
    <row r="69" spans="1:11" ht="25.5" customHeight="1" x14ac:dyDescent="0.25">
      <c r="A69" s="379" t="s">
        <v>1226</v>
      </c>
      <c r="B69" s="53">
        <v>23</v>
      </c>
      <c r="C69" s="53">
        <v>22</v>
      </c>
      <c r="D69" s="53">
        <v>22</v>
      </c>
      <c r="E69" s="6"/>
      <c r="F69" s="6"/>
      <c r="G69" s="6"/>
      <c r="H69" s="6"/>
      <c r="I69" s="6"/>
      <c r="J69" s="6"/>
      <c r="K69" s="6"/>
    </row>
    <row r="70" spans="1:11" ht="25.5" customHeight="1" x14ac:dyDescent="0.25">
      <c r="A70" s="379" t="s">
        <v>1223</v>
      </c>
      <c r="B70" s="53">
        <v>2</v>
      </c>
      <c r="C70" s="53">
        <v>2</v>
      </c>
      <c r="D70" s="53">
        <v>2</v>
      </c>
      <c r="E70" s="6"/>
      <c r="F70" s="6"/>
      <c r="G70" s="6"/>
      <c r="H70" s="6"/>
      <c r="I70" s="6"/>
      <c r="J70" s="6"/>
      <c r="K70" s="6"/>
    </row>
    <row r="71" spans="1:11" ht="25.5" customHeight="1" x14ac:dyDescent="0.25">
      <c r="A71" s="379" t="s">
        <v>1224</v>
      </c>
      <c r="B71" s="53">
        <v>5</v>
      </c>
      <c r="C71" s="53">
        <v>5</v>
      </c>
      <c r="D71" s="53">
        <v>5</v>
      </c>
      <c r="E71" s="6"/>
      <c r="F71" s="6"/>
      <c r="G71" s="6"/>
      <c r="H71" s="6"/>
      <c r="I71" s="6"/>
      <c r="J71" s="6"/>
      <c r="K71" s="6"/>
    </row>
    <row r="72" spans="1:11" ht="25.5" customHeight="1" x14ac:dyDescent="0.25">
      <c r="A72" s="379" t="s">
        <v>1225</v>
      </c>
      <c r="B72" s="53">
        <v>16</v>
      </c>
      <c r="C72" s="53">
        <v>15</v>
      </c>
      <c r="D72" s="53">
        <v>15</v>
      </c>
      <c r="E72" s="6"/>
      <c r="F72" s="6"/>
      <c r="G72" s="6"/>
      <c r="H72" s="6"/>
      <c r="I72" s="6"/>
      <c r="J72" s="6"/>
      <c r="K72" s="6"/>
    </row>
    <row r="73" spans="1:11" ht="13.5" customHeight="1" x14ac:dyDescent="0.25">
      <c r="A73" s="13"/>
      <c r="B73" s="6"/>
      <c r="C73" s="6"/>
      <c r="D73" s="6"/>
      <c r="E73" s="6"/>
      <c r="F73" s="6"/>
      <c r="G73" s="6"/>
      <c r="H73" s="6"/>
      <c r="I73" s="6"/>
      <c r="J73" s="6"/>
      <c r="K73" s="6"/>
    </row>
    <row r="74" spans="1:11" ht="13.5" customHeight="1" x14ac:dyDescent="0.25">
      <c r="A74" s="6"/>
      <c r="B74" s="6"/>
      <c r="C74" s="6"/>
      <c r="D74" s="6"/>
      <c r="E74" s="6"/>
      <c r="F74" s="6"/>
      <c r="G74" s="6"/>
      <c r="H74" s="6"/>
      <c r="I74" s="6"/>
      <c r="J74" s="6"/>
      <c r="K74" s="6"/>
    </row>
    <row r="75" spans="1:11" ht="24.75" customHeight="1" x14ac:dyDescent="0.25">
      <c r="A75" s="451" t="s">
        <v>1605</v>
      </c>
      <c r="B75" s="451"/>
      <c r="C75" s="451"/>
      <c r="D75" s="451"/>
      <c r="E75" s="451"/>
      <c r="F75" s="451"/>
      <c r="G75" s="451"/>
      <c r="H75" s="6"/>
      <c r="I75" s="6"/>
      <c r="J75" s="6"/>
      <c r="K75" s="6"/>
    </row>
    <row r="76" spans="1:11" x14ac:dyDescent="0.25">
      <c r="A76" s="13"/>
      <c r="B76" s="6"/>
      <c r="C76" s="6"/>
      <c r="D76" s="6"/>
      <c r="E76" s="6"/>
      <c r="F76" s="6"/>
      <c r="G76" s="6"/>
      <c r="H76" s="6"/>
      <c r="I76" s="6"/>
      <c r="J76" s="6"/>
      <c r="K76" s="6"/>
    </row>
    <row r="77" spans="1:11" x14ac:dyDescent="0.25">
      <c r="A77" s="36" t="s">
        <v>341</v>
      </c>
      <c r="B77" s="52"/>
      <c r="C77" s="52"/>
      <c r="D77" s="52"/>
      <c r="E77" s="52"/>
      <c r="F77" s="52"/>
      <c r="G77" s="52"/>
      <c r="H77" s="401"/>
      <c r="I77" s="401"/>
      <c r="J77" s="401"/>
      <c r="K77" s="6"/>
    </row>
    <row r="78" spans="1:11" x14ac:dyDescent="0.25">
      <c r="A78" s="52"/>
      <c r="B78" s="52"/>
      <c r="C78" s="52"/>
      <c r="D78" s="52"/>
      <c r="E78" s="52"/>
      <c r="F78" s="52"/>
      <c r="G78" s="52"/>
      <c r="H78" s="401"/>
      <c r="I78" s="401"/>
      <c r="J78" s="401"/>
      <c r="K78" s="6"/>
    </row>
    <row r="79" spans="1:11" x14ac:dyDescent="0.25">
      <c r="A79" s="92" t="s">
        <v>357</v>
      </c>
      <c r="B79" s="52" t="s">
        <v>1227</v>
      </c>
      <c r="C79" s="52"/>
      <c r="D79" s="52"/>
      <c r="E79" s="52"/>
      <c r="F79" s="52"/>
      <c r="G79" s="52"/>
      <c r="H79" s="401"/>
      <c r="I79" s="401"/>
      <c r="J79" s="401"/>
      <c r="K79" s="6"/>
    </row>
    <row r="80" spans="1:11" x14ac:dyDescent="0.25">
      <c r="A80" s="52"/>
      <c r="B80" s="52" t="s">
        <v>1228</v>
      </c>
      <c r="C80" s="52"/>
      <c r="D80" s="52"/>
      <c r="E80" s="52"/>
      <c r="F80" s="52"/>
      <c r="G80" s="52"/>
      <c r="H80" s="401"/>
      <c r="I80" s="401"/>
      <c r="J80" s="401"/>
      <c r="K80" s="6"/>
    </row>
    <row r="81" spans="1:11" x14ac:dyDescent="0.25">
      <c r="A81" s="52"/>
      <c r="B81" s="52" t="s">
        <v>1229</v>
      </c>
      <c r="C81" s="52"/>
      <c r="D81" s="52"/>
      <c r="E81" s="52"/>
      <c r="F81" s="52"/>
      <c r="G81" s="52"/>
      <c r="H81" s="401"/>
      <c r="I81" s="401"/>
      <c r="J81" s="401"/>
      <c r="K81" s="6"/>
    </row>
    <row r="82" spans="1:11" x14ac:dyDescent="0.25">
      <c r="A82" s="69"/>
      <c r="B82" s="69" t="s">
        <v>1230</v>
      </c>
      <c r="C82" s="69"/>
      <c r="D82" s="69"/>
      <c r="E82" s="69"/>
      <c r="F82" s="69"/>
      <c r="G82" s="69"/>
      <c r="H82" s="401"/>
      <c r="I82" s="401"/>
      <c r="J82" s="401"/>
      <c r="K82" s="6"/>
    </row>
    <row r="83" spans="1:11" x14ac:dyDescent="0.25">
      <c r="A83" s="82" t="s">
        <v>371</v>
      </c>
      <c r="B83" s="83" t="s">
        <v>1231</v>
      </c>
      <c r="C83" s="83"/>
      <c r="D83" s="83"/>
      <c r="E83" s="83"/>
      <c r="F83" s="83"/>
      <c r="G83" s="83"/>
      <c r="H83" s="401"/>
      <c r="I83" s="401"/>
      <c r="J83" s="401"/>
      <c r="K83" s="6"/>
    </row>
    <row r="84" spans="1:11" x14ac:dyDescent="0.25">
      <c r="A84" s="52"/>
      <c r="B84" s="52" t="s">
        <v>1232</v>
      </c>
      <c r="C84" s="52"/>
      <c r="D84" s="52"/>
      <c r="E84" s="52"/>
      <c r="F84" s="52"/>
      <c r="G84" s="52"/>
      <c r="H84" s="401"/>
      <c r="I84" s="401"/>
      <c r="J84" s="401"/>
      <c r="K84" s="6"/>
    </row>
    <row r="85" spans="1:11" x14ac:dyDescent="0.25">
      <c r="A85" s="69"/>
      <c r="B85" s="69" t="s">
        <v>1230</v>
      </c>
      <c r="C85" s="69"/>
      <c r="D85" s="69"/>
      <c r="E85" s="69"/>
      <c r="F85" s="69"/>
      <c r="G85" s="69"/>
      <c r="H85" s="401"/>
      <c r="I85" s="401"/>
      <c r="J85" s="401"/>
      <c r="K85" s="6"/>
    </row>
    <row r="86" spans="1:11" x14ac:dyDescent="0.25">
      <c r="A86" s="82" t="s">
        <v>1233</v>
      </c>
      <c r="B86" s="83" t="s">
        <v>1234</v>
      </c>
      <c r="C86" s="83"/>
      <c r="D86" s="83"/>
      <c r="E86" s="83"/>
      <c r="F86" s="83"/>
      <c r="G86" s="83"/>
      <c r="H86" s="401"/>
      <c r="I86" s="401"/>
      <c r="J86" s="401"/>
      <c r="K86" s="6"/>
    </row>
    <row r="87" spans="1:11" x14ac:dyDescent="0.25">
      <c r="A87" s="103"/>
      <c r="B87" s="52" t="s">
        <v>1235</v>
      </c>
      <c r="C87" s="52"/>
      <c r="D87" s="52"/>
      <c r="E87" s="52"/>
      <c r="F87" s="52"/>
      <c r="G87" s="52"/>
      <c r="H87" s="401"/>
      <c r="I87" s="401"/>
      <c r="J87" s="401"/>
      <c r="K87" s="6"/>
    </row>
    <row r="88" spans="1:11" x14ac:dyDescent="0.25">
      <c r="A88" s="103"/>
      <c r="B88" s="52" t="s">
        <v>1236</v>
      </c>
      <c r="C88" s="52"/>
      <c r="D88" s="52"/>
      <c r="E88" s="52"/>
      <c r="F88" s="52"/>
      <c r="G88" s="52"/>
      <c r="H88" s="401"/>
      <c r="I88" s="401"/>
      <c r="J88" s="401"/>
      <c r="K88" s="6"/>
    </row>
    <row r="89" spans="1:11" x14ac:dyDescent="0.25">
      <c r="A89" s="103"/>
      <c r="B89" s="52" t="s">
        <v>1986</v>
      </c>
      <c r="C89" s="52"/>
      <c r="D89" s="52"/>
      <c r="E89" s="52"/>
      <c r="F89" s="52"/>
      <c r="G89" s="52"/>
      <c r="H89" s="401"/>
      <c r="I89" s="401"/>
      <c r="J89" s="401"/>
      <c r="K89" s="6"/>
    </row>
    <row r="90" spans="1:11" x14ac:dyDescent="0.25">
      <c r="A90" s="103"/>
      <c r="B90" s="52" t="s">
        <v>1237</v>
      </c>
      <c r="C90" s="52"/>
      <c r="D90" s="52"/>
      <c r="E90" s="52"/>
      <c r="F90" s="52"/>
      <c r="G90" s="52"/>
      <c r="H90" s="401"/>
      <c r="I90" s="401"/>
      <c r="J90" s="401"/>
      <c r="K90" s="6"/>
    </row>
    <row r="91" spans="1:11" x14ac:dyDescent="0.25">
      <c r="A91" s="103"/>
      <c r="B91" s="190" t="s">
        <v>1230</v>
      </c>
      <c r="C91" s="52"/>
      <c r="D91" s="52"/>
      <c r="E91" s="52"/>
      <c r="F91" s="52"/>
      <c r="G91" s="52"/>
      <c r="H91" s="401"/>
      <c r="I91" s="401"/>
      <c r="J91" s="401"/>
      <c r="K91" s="6"/>
    </row>
    <row r="92" spans="1:11" x14ac:dyDescent="0.25">
      <c r="A92" s="104"/>
      <c r="B92" s="104"/>
      <c r="C92" s="104"/>
      <c r="D92" s="104"/>
      <c r="E92" s="104"/>
      <c r="F92" s="104"/>
      <c r="G92" s="104"/>
      <c r="H92" s="104"/>
      <c r="I92" s="104"/>
      <c r="J92" s="104"/>
      <c r="K92" s="6"/>
    </row>
  </sheetData>
  <mergeCells count="43">
    <mergeCell ref="A61:G61"/>
    <mergeCell ref="A63:D63"/>
    <mergeCell ref="A75:G75"/>
    <mergeCell ref="A50:G50"/>
    <mergeCell ref="A51:A52"/>
    <mergeCell ref="B51:C51"/>
    <mergeCell ref="D51:E51"/>
    <mergeCell ref="F51:G51"/>
    <mergeCell ref="A60:G60"/>
    <mergeCell ref="A48:G48"/>
    <mergeCell ref="A29:G29"/>
    <mergeCell ref="A31:G31"/>
    <mergeCell ref="B32:C32"/>
    <mergeCell ref="D32:E32"/>
    <mergeCell ref="F32:G32"/>
    <mergeCell ref="A39:G39"/>
    <mergeCell ref="A40:A41"/>
    <mergeCell ref="B40:C40"/>
    <mergeCell ref="D40:E40"/>
    <mergeCell ref="F40:G40"/>
    <mergeCell ref="A47:G47"/>
    <mergeCell ref="A23:G23"/>
    <mergeCell ref="B24:C24"/>
    <mergeCell ref="D24:E24"/>
    <mergeCell ref="F24:G24"/>
    <mergeCell ref="B27:C27"/>
    <mergeCell ref="D27:E27"/>
    <mergeCell ref="F27:G27"/>
    <mergeCell ref="B21:C21"/>
    <mergeCell ref="D21:E21"/>
    <mergeCell ref="F21:G21"/>
    <mergeCell ref="A9:G9"/>
    <mergeCell ref="B10:C10"/>
    <mergeCell ref="D10:E10"/>
    <mergeCell ref="F10:G10"/>
    <mergeCell ref="B13:C13"/>
    <mergeCell ref="D13:E13"/>
    <mergeCell ref="F13:G13"/>
    <mergeCell ref="A15:G15"/>
    <mergeCell ref="A17:G17"/>
    <mergeCell ref="B18:C18"/>
    <mergeCell ref="D18:E18"/>
    <mergeCell ref="F18:G18"/>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2"/>
  <sheetViews>
    <sheetView showGridLines="0" zoomScale="60" zoomScaleNormal="60" workbookViewId="0">
      <selection activeCell="A9" sqref="A9:G9"/>
    </sheetView>
  </sheetViews>
  <sheetFormatPr defaultRowHeight="15" x14ac:dyDescent="0.25"/>
  <cols>
    <col min="1" max="1" width="27.42578125" style="3" customWidth="1"/>
    <col min="2" max="8" width="20.5703125" style="3" customWidth="1"/>
    <col min="9" max="13" width="8.7109375" style="3"/>
  </cols>
  <sheetData>
    <row r="2" spans="1:8" x14ac:dyDescent="0.25">
      <c r="A2" s="59"/>
      <c r="B2" s="59"/>
      <c r="C2" s="59"/>
      <c r="D2" s="59"/>
      <c r="E2" s="59"/>
      <c r="F2" s="59"/>
      <c r="G2" s="59"/>
    </row>
    <row r="3" spans="1:8" x14ac:dyDescent="0.25">
      <c r="A3" s="59"/>
      <c r="B3" s="59"/>
      <c r="C3" s="59"/>
      <c r="D3" s="59"/>
      <c r="E3" s="59"/>
      <c r="F3" s="59"/>
      <c r="G3" s="59"/>
    </row>
    <row r="4" spans="1:8" x14ac:dyDescent="0.25">
      <c r="A4" s="60"/>
      <c r="B4" s="1" t="s">
        <v>1608</v>
      </c>
      <c r="C4" s="59"/>
      <c r="D4" s="59"/>
      <c r="E4" s="59"/>
      <c r="F4" s="59"/>
      <c r="G4" s="59"/>
    </row>
    <row r="5" spans="1:8" x14ac:dyDescent="0.25">
      <c r="A5" s="59"/>
      <c r="B5" s="34"/>
      <c r="C5" s="59"/>
      <c r="D5" s="59"/>
      <c r="E5" s="59"/>
      <c r="F5" s="59"/>
      <c r="G5" s="59"/>
    </row>
    <row r="6" spans="1:8" x14ac:dyDescent="0.25">
      <c r="A6" s="61"/>
      <c r="B6" s="61"/>
      <c r="C6" s="61"/>
      <c r="D6" s="61"/>
      <c r="E6" s="61"/>
      <c r="F6" s="61"/>
      <c r="G6" s="59"/>
    </row>
    <row r="7" spans="1:8" x14ac:dyDescent="0.25">
      <c r="A7" s="25" t="s">
        <v>1238</v>
      </c>
    </row>
    <row r="8" spans="1:8" x14ac:dyDescent="0.25">
      <c r="A8" s="25"/>
    </row>
    <row r="9" spans="1:8" ht="27" customHeight="1" x14ac:dyDescent="0.25">
      <c r="A9" s="475" t="s">
        <v>1239</v>
      </c>
      <c r="B9" s="475"/>
      <c r="C9" s="475"/>
      <c r="D9" s="475"/>
      <c r="E9" s="475"/>
      <c r="F9" s="475"/>
      <c r="G9" s="475"/>
      <c r="H9" s="6"/>
    </row>
    <row r="10" spans="1:8" x14ac:dyDescent="0.25">
      <c r="A10" s="374"/>
      <c r="B10" s="454">
        <v>2018</v>
      </c>
      <c r="C10" s="454"/>
      <c r="D10" s="454">
        <v>2019</v>
      </c>
      <c r="E10" s="454"/>
      <c r="F10" s="454">
        <v>2020</v>
      </c>
      <c r="G10" s="454"/>
      <c r="H10" s="6"/>
    </row>
    <row r="11" spans="1:8" ht="25.5" x14ac:dyDescent="0.25">
      <c r="A11" s="365"/>
      <c r="B11" s="357" t="s">
        <v>225</v>
      </c>
      <c r="C11" s="357" t="s">
        <v>226</v>
      </c>
      <c r="D11" s="357" t="s">
        <v>225</v>
      </c>
      <c r="E11" s="357" t="s">
        <v>226</v>
      </c>
      <c r="F11" s="357" t="s">
        <v>225</v>
      </c>
      <c r="G11" s="357" t="s">
        <v>226</v>
      </c>
      <c r="H11" s="6"/>
    </row>
    <row r="12" spans="1:8" ht="93" customHeight="1" x14ac:dyDescent="0.25">
      <c r="A12" s="365" t="s">
        <v>2184</v>
      </c>
      <c r="B12" s="42" t="s">
        <v>1240</v>
      </c>
      <c r="C12" s="42" t="s">
        <v>1241</v>
      </c>
      <c r="D12" s="42" t="s">
        <v>1242</v>
      </c>
      <c r="E12" s="42" t="s">
        <v>1243</v>
      </c>
      <c r="F12" s="42" t="s">
        <v>1244</v>
      </c>
      <c r="G12" s="42" t="s">
        <v>1245</v>
      </c>
      <c r="H12" s="6"/>
    </row>
    <row r="13" spans="1:8" ht="47.25" customHeight="1" x14ac:dyDescent="0.25">
      <c r="A13" s="365" t="s">
        <v>1246</v>
      </c>
      <c r="B13" s="53">
        <v>205</v>
      </c>
      <c r="C13" s="53">
        <v>244</v>
      </c>
      <c r="D13" s="53">
        <v>686</v>
      </c>
      <c r="E13" s="53">
        <v>272</v>
      </c>
      <c r="F13" s="42" t="s">
        <v>1247</v>
      </c>
      <c r="G13" s="53">
        <v>155</v>
      </c>
      <c r="H13" s="6"/>
    </row>
    <row r="14" spans="1:8" ht="66.599999999999994" customHeight="1" x14ac:dyDescent="0.25">
      <c r="A14" s="365" t="s">
        <v>1248</v>
      </c>
      <c r="B14" s="53">
        <v>53</v>
      </c>
      <c r="C14" s="53">
        <v>0</v>
      </c>
      <c r="D14" s="53">
        <v>19</v>
      </c>
      <c r="E14" s="53">
        <v>578</v>
      </c>
      <c r="F14" s="53">
        <v>48</v>
      </c>
      <c r="G14" s="53">
        <v>1</v>
      </c>
      <c r="H14" s="6"/>
    </row>
    <row r="15" spans="1:8" ht="91.5" customHeight="1" x14ac:dyDescent="0.25">
      <c r="A15" s="365" t="s">
        <v>2185</v>
      </c>
      <c r="B15" s="42" t="s">
        <v>1249</v>
      </c>
      <c r="C15" s="42" t="s">
        <v>1250</v>
      </c>
      <c r="D15" s="42" t="s">
        <v>1251</v>
      </c>
      <c r="E15" s="42" t="s">
        <v>1252</v>
      </c>
      <c r="F15" s="42" t="s">
        <v>1253</v>
      </c>
      <c r="G15" s="42" t="s">
        <v>1254</v>
      </c>
      <c r="H15" s="6"/>
    </row>
    <row r="16" spans="1:8" x14ac:dyDescent="0.25">
      <c r="A16" s="73"/>
      <c r="B16" s="6"/>
      <c r="C16" s="6"/>
      <c r="D16" s="6"/>
      <c r="E16" s="6"/>
      <c r="F16" s="6"/>
      <c r="G16" s="6"/>
      <c r="H16" s="6"/>
    </row>
    <row r="17" spans="1:8" ht="15.95" customHeight="1" x14ac:dyDescent="0.25">
      <c r="A17" s="469" t="s">
        <v>1255</v>
      </c>
      <c r="B17" s="503"/>
      <c r="C17" s="503"/>
      <c r="D17" s="503"/>
      <c r="E17" s="503"/>
      <c r="F17" s="503"/>
      <c r="G17" s="503"/>
      <c r="H17" s="503"/>
    </row>
    <row r="18" spans="1:8" x14ac:dyDescent="0.25">
      <c r="A18" s="519"/>
      <c r="B18" s="519"/>
      <c r="C18" s="454">
        <v>2018</v>
      </c>
      <c r="D18" s="454"/>
      <c r="E18" s="454">
        <v>2019</v>
      </c>
      <c r="F18" s="454"/>
      <c r="G18" s="454">
        <v>2020</v>
      </c>
      <c r="H18" s="454"/>
    </row>
    <row r="19" spans="1:8" ht="25.5" x14ac:dyDescent="0.25">
      <c r="A19" s="519"/>
      <c r="B19" s="519"/>
      <c r="C19" s="357" t="s">
        <v>225</v>
      </c>
      <c r="D19" s="357" t="s">
        <v>226</v>
      </c>
      <c r="E19" s="357" t="s">
        <v>225</v>
      </c>
      <c r="F19" s="357" t="s">
        <v>226</v>
      </c>
      <c r="G19" s="357" t="s">
        <v>225</v>
      </c>
      <c r="H19" s="357" t="s">
        <v>226</v>
      </c>
    </row>
    <row r="20" spans="1:8" x14ac:dyDescent="0.25">
      <c r="A20" s="522" t="s">
        <v>1256</v>
      </c>
      <c r="B20" s="365" t="s">
        <v>1257</v>
      </c>
      <c r="C20" s="525" t="s">
        <v>1258</v>
      </c>
      <c r="D20" s="40" t="s">
        <v>1259</v>
      </c>
      <c r="E20" s="525" t="s">
        <v>1260</v>
      </c>
      <c r="F20" s="40" t="s">
        <v>1261</v>
      </c>
      <c r="G20" s="525" t="s">
        <v>1219</v>
      </c>
      <c r="H20" s="40" t="s">
        <v>1262</v>
      </c>
    </row>
    <row r="21" spans="1:8" x14ac:dyDescent="0.25">
      <c r="A21" s="523"/>
      <c r="B21" s="365" t="s">
        <v>1263</v>
      </c>
      <c r="C21" s="526"/>
      <c r="D21" s="40" t="s">
        <v>1264</v>
      </c>
      <c r="E21" s="526"/>
      <c r="F21" s="40" t="s">
        <v>1265</v>
      </c>
      <c r="G21" s="526"/>
      <c r="H21" s="40" t="s">
        <v>1266</v>
      </c>
    </row>
    <row r="22" spans="1:8" x14ac:dyDescent="0.25">
      <c r="A22" s="523"/>
      <c r="B22" s="365" t="s">
        <v>1267</v>
      </c>
      <c r="C22" s="40" t="s">
        <v>1029</v>
      </c>
      <c r="D22" s="40" t="s">
        <v>1268</v>
      </c>
      <c r="E22" s="40" t="s">
        <v>1029</v>
      </c>
      <c r="F22" s="40" t="s">
        <v>1269</v>
      </c>
      <c r="G22" s="40" t="s">
        <v>1029</v>
      </c>
      <c r="H22" s="41" t="s">
        <v>1270</v>
      </c>
    </row>
    <row r="23" spans="1:8" x14ac:dyDescent="0.25">
      <c r="A23" s="524"/>
      <c r="B23" s="365" t="s">
        <v>1271</v>
      </c>
      <c r="C23" s="40" t="s">
        <v>1272</v>
      </c>
      <c r="D23" s="40" t="s">
        <v>1126</v>
      </c>
      <c r="E23" s="40" t="s">
        <v>1087</v>
      </c>
      <c r="F23" s="40" t="s">
        <v>1126</v>
      </c>
      <c r="G23" s="40" t="s">
        <v>1273</v>
      </c>
      <c r="H23" s="40" t="s">
        <v>1103</v>
      </c>
    </row>
    <row r="24" spans="1:8" x14ac:dyDescent="0.25">
      <c r="A24" s="522" t="s">
        <v>1274</v>
      </c>
      <c r="B24" s="365" t="s">
        <v>1257</v>
      </c>
      <c r="C24" s="525" t="s">
        <v>1275</v>
      </c>
      <c r="D24" s="40" t="s">
        <v>1276</v>
      </c>
      <c r="E24" s="525" t="s">
        <v>1277</v>
      </c>
      <c r="F24" s="40" t="s">
        <v>1278</v>
      </c>
      <c r="G24" s="525" t="s">
        <v>1279</v>
      </c>
      <c r="H24" s="40" t="s">
        <v>1280</v>
      </c>
    </row>
    <row r="25" spans="1:8" x14ac:dyDescent="0.25">
      <c r="A25" s="523"/>
      <c r="B25" s="365" t="s">
        <v>1263</v>
      </c>
      <c r="C25" s="526"/>
      <c r="D25" s="40" t="s">
        <v>1259</v>
      </c>
      <c r="E25" s="526"/>
      <c r="F25" s="40" t="s">
        <v>1281</v>
      </c>
      <c r="G25" s="526"/>
      <c r="H25" s="41" t="s">
        <v>1282</v>
      </c>
    </row>
    <row r="26" spans="1:8" x14ac:dyDescent="0.25">
      <c r="A26" s="523"/>
      <c r="B26" s="365" t="s">
        <v>1267</v>
      </c>
      <c r="C26" s="40" t="s">
        <v>1029</v>
      </c>
      <c r="D26" s="40" t="s">
        <v>1283</v>
      </c>
      <c r="E26" s="40" t="s">
        <v>1029</v>
      </c>
      <c r="F26" s="40" t="s">
        <v>1284</v>
      </c>
      <c r="G26" s="40" t="s">
        <v>1029</v>
      </c>
      <c r="H26" s="40" t="s">
        <v>1285</v>
      </c>
    </row>
    <row r="27" spans="1:8" x14ac:dyDescent="0.25">
      <c r="A27" s="524"/>
      <c r="B27" s="365" t="s">
        <v>1271</v>
      </c>
      <c r="C27" s="40" t="s">
        <v>1286</v>
      </c>
      <c r="D27" s="40" t="s">
        <v>1287</v>
      </c>
      <c r="E27" s="40" t="s">
        <v>1288</v>
      </c>
      <c r="F27" s="40" t="s">
        <v>1182</v>
      </c>
      <c r="G27" s="40" t="s">
        <v>1289</v>
      </c>
      <c r="H27" s="40" t="s">
        <v>1099</v>
      </c>
    </row>
    <row r="28" spans="1:8" x14ac:dyDescent="0.25">
      <c r="A28" s="6"/>
      <c r="B28" s="6"/>
      <c r="C28" s="6"/>
      <c r="D28" s="6"/>
      <c r="E28" s="6"/>
      <c r="F28" s="6"/>
      <c r="G28" s="6"/>
      <c r="H28" s="6"/>
    </row>
    <row r="29" spans="1:8" x14ac:dyDescent="0.25">
      <c r="A29" s="13"/>
      <c r="B29" s="6"/>
      <c r="C29" s="6"/>
      <c r="D29" s="6"/>
      <c r="E29" s="6"/>
      <c r="F29" s="6"/>
      <c r="G29" s="6"/>
      <c r="H29" s="6"/>
    </row>
    <row r="30" spans="1:8" ht="25.5" customHeight="1" x14ac:dyDescent="0.25">
      <c r="A30" s="451" t="s">
        <v>1606</v>
      </c>
      <c r="B30" s="451"/>
      <c r="C30" s="451"/>
      <c r="D30" s="451"/>
      <c r="E30" s="451"/>
      <c r="F30" s="451"/>
      <c r="G30" s="451"/>
      <c r="H30" s="6"/>
    </row>
    <row r="31" spans="1:8" x14ac:dyDescent="0.25">
      <c r="A31" s="6"/>
      <c r="B31" s="6"/>
      <c r="C31" s="6"/>
      <c r="D31" s="6"/>
      <c r="E31" s="6"/>
      <c r="F31" s="6"/>
      <c r="G31" s="6"/>
      <c r="H31" s="6"/>
    </row>
    <row r="32" spans="1:8" x14ac:dyDescent="0.25">
      <c r="A32" s="6"/>
      <c r="B32" s="6"/>
      <c r="C32" s="6"/>
      <c r="D32" s="6"/>
      <c r="E32" s="6"/>
      <c r="F32" s="6"/>
      <c r="G32" s="6"/>
      <c r="H32" s="6"/>
    </row>
  </sheetData>
  <mergeCells count="18">
    <mergeCell ref="A30:G30"/>
    <mergeCell ref="A20:A23"/>
    <mergeCell ref="C20:C21"/>
    <mergeCell ref="E20:E21"/>
    <mergeCell ref="G20:G21"/>
    <mergeCell ref="A24:A27"/>
    <mergeCell ref="C24:C25"/>
    <mergeCell ref="E24:E25"/>
    <mergeCell ref="G24:G25"/>
    <mergeCell ref="A18:B19"/>
    <mergeCell ref="C18:D18"/>
    <mergeCell ref="E18:F18"/>
    <mergeCell ref="G18:H18"/>
    <mergeCell ref="A9:G9"/>
    <mergeCell ref="B10:C10"/>
    <mergeCell ref="D10:E10"/>
    <mergeCell ref="F10:G10"/>
    <mergeCell ref="A17:H1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P37"/>
  <sheetViews>
    <sheetView showGridLines="0" topLeftCell="A10" zoomScale="80" zoomScaleNormal="80" workbookViewId="0">
      <selection activeCell="A38" sqref="A38"/>
    </sheetView>
  </sheetViews>
  <sheetFormatPr defaultRowHeight="15" x14ac:dyDescent="0.25"/>
  <cols>
    <col min="1" max="1" width="19.5703125" style="3" customWidth="1"/>
    <col min="2" max="2" width="33.7109375" style="3" customWidth="1"/>
    <col min="3" max="5" width="8.7109375" style="3"/>
    <col min="6" max="6" width="45.42578125" style="3" customWidth="1"/>
    <col min="7" max="16" width="8.7109375" style="3"/>
  </cols>
  <sheetData>
    <row r="2" spans="1:6" x14ac:dyDescent="0.25">
      <c r="A2" s="166"/>
      <c r="B2" s="166"/>
      <c r="C2" s="166"/>
      <c r="D2" s="166"/>
      <c r="E2" s="166"/>
      <c r="F2" s="166"/>
    </row>
    <row r="3" spans="1:6" x14ac:dyDescent="0.25">
      <c r="A3" s="59"/>
      <c r="B3" s="59"/>
      <c r="C3" s="59"/>
      <c r="D3" s="59"/>
      <c r="E3" s="59"/>
      <c r="F3" s="59"/>
    </row>
    <row r="4" spans="1:6" x14ac:dyDescent="0.25">
      <c r="A4" s="60"/>
      <c r="B4" s="1" t="s">
        <v>1608</v>
      </c>
      <c r="C4" s="166"/>
      <c r="D4" s="166"/>
      <c r="E4" s="59"/>
      <c r="F4" s="166"/>
    </row>
    <row r="5" spans="1:6" x14ac:dyDescent="0.25">
      <c r="A5" s="166"/>
      <c r="B5" s="2"/>
      <c r="C5" s="166"/>
      <c r="D5" s="166"/>
      <c r="E5" s="166"/>
      <c r="F5" s="166"/>
    </row>
    <row r="6" spans="1:6" x14ac:dyDescent="0.25">
      <c r="A6" s="61"/>
      <c r="B6" s="61"/>
      <c r="C6" s="61"/>
      <c r="D6" s="61"/>
      <c r="E6" s="61"/>
      <c r="F6" s="61"/>
    </row>
    <row r="7" spans="1:6" x14ac:dyDescent="0.25">
      <c r="A7" s="10"/>
    </row>
    <row r="8" spans="1:6" x14ac:dyDescent="0.25">
      <c r="A8" s="9" t="s">
        <v>1981</v>
      </c>
      <c r="B8" s="204"/>
      <c r="C8" s="205"/>
      <c r="D8" s="205"/>
      <c r="E8" s="205"/>
      <c r="F8" s="206"/>
    </row>
    <row r="9" spans="1:6" x14ac:dyDescent="0.25">
      <c r="A9" s="406" t="s">
        <v>1984</v>
      </c>
      <c r="B9" s="406"/>
      <c r="C9" s="406"/>
      <c r="D9" s="406"/>
      <c r="E9" s="406"/>
      <c r="F9" s="406"/>
    </row>
    <row r="10" spans="1:6" x14ac:dyDescent="0.25">
      <c r="A10" s="406"/>
      <c r="B10" s="406"/>
      <c r="C10" s="406"/>
      <c r="D10" s="406"/>
      <c r="E10" s="406"/>
      <c r="F10" s="406"/>
    </row>
    <row r="11" spans="1:6" x14ac:dyDescent="0.25">
      <c r="A11" s="406"/>
      <c r="B11" s="406"/>
      <c r="C11" s="406"/>
      <c r="D11" s="406"/>
      <c r="E11" s="406"/>
      <c r="F11" s="406"/>
    </row>
    <row r="12" spans="1:6" x14ac:dyDescent="0.25">
      <c r="A12" s="407" t="s">
        <v>337</v>
      </c>
      <c r="B12" s="407"/>
      <c r="C12" s="407"/>
      <c r="D12" s="407"/>
      <c r="E12" s="407"/>
      <c r="F12" s="407"/>
    </row>
    <row r="13" spans="1:6" x14ac:dyDescent="0.25">
      <c r="A13" s="406" t="s">
        <v>1991</v>
      </c>
      <c r="B13" s="406"/>
      <c r="C13" s="406"/>
      <c r="D13" s="406"/>
      <c r="E13" s="406"/>
      <c r="F13" s="406"/>
    </row>
    <row r="14" spans="1:6" x14ac:dyDescent="0.25">
      <c r="A14" s="406"/>
      <c r="B14" s="406"/>
      <c r="C14" s="406"/>
      <c r="D14" s="406"/>
      <c r="E14" s="406"/>
      <c r="F14" s="406"/>
    </row>
    <row r="15" spans="1:6" x14ac:dyDescent="0.25">
      <c r="A15" s="406"/>
      <c r="B15" s="406"/>
      <c r="C15" s="406"/>
      <c r="D15" s="406"/>
      <c r="E15" s="406"/>
      <c r="F15" s="406"/>
    </row>
    <row r="16" spans="1:6" x14ac:dyDescent="0.25">
      <c r="A16" s="406"/>
      <c r="B16" s="406"/>
      <c r="C16" s="406"/>
      <c r="D16" s="406"/>
      <c r="E16" s="406"/>
      <c r="F16" s="406"/>
    </row>
    <row r="17" spans="1:6" x14ac:dyDescent="0.25">
      <c r="A17" s="406"/>
      <c r="B17" s="406"/>
      <c r="C17" s="406"/>
      <c r="D17" s="406"/>
      <c r="E17" s="406"/>
      <c r="F17" s="406"/>
    </row>
    <row r="18" spans="1:6" x14ac:dyDescent="0.25">
      <c r="A18" s="406"/>
      <c r="B18" s="406"/>
      <c r="C18" s="406"/>
      <c r="D18" s="406"/>
      <c r="E18" s="406"/>
      <c r="F18" s="406"/>
    </row>
    <row r="19" spans="1:6" x14ac:dyDescent="0.25">
      <c r="A19" s="406"/>
      <c r="B19" s="406"/>
      <c r="C19" s="406"/>
      <c r="D19" s="406"/>
      <c r="E19" s="406"/>
      <c r="F19" s="406"/>
    </row>
    <row r="20" spans="1:6" ht="52.5" customHeight="1" x14ac:dyDescent="0.25">
      <c r="A20" s="406"/>
      <c r="B20" s="406"/>
      <c r="C20" s="406"/>
      <c r="D20" s="406"/>
      <c r="E20" s="406"/>
      <c r="F20" s="406"/>
    </row>
    <row r="21" spans="1:6" x14ac:dyDescent="0.25">
      <c r="A21" s="407" t="s">
        <v>338</v>
      </c>
      <c r="B21" s="407"/>
      <c r="C21" s="407"/>
      <c r="D21" s="407"/>
      <c r="E21" s="407"/>
      <c r="F21" s="407"/>
    </row>
    <row r="22" spans="1:6" x14ac:dyDescent="0.25">
      <c r="A22" s="406" t="s">
        <v>1609</v>
      </c>
      <c r="B22" s="406"/>
      <c r="C22" s="406"/>
      <c r="D22" s="406"/>
      <c r="E22" s="406"/>
      <c r="F22" s="406"/>
    </row>
    <row r="23" spans="1:6" x14ac:dyDescent="0.25">
      <c r="A23" s="406"/>
      <c r="B23" s="406"/>
      <c r="C23" s="406"/>
      <c r="D23" s="406"/>
      <c r="E23" s="406"/>
      <c r="F23" s="406"/>
    </row>
    <row r="24" spans="1:6" x14ac:dyDescent="0.25">
      <c r="A24" s="406"/>
      <c r="B24" s="406"/>
      <c r="C24" s="406"/>
      <c r="D24" s="406"/>
      <c r="E24" s="406"/>
      <c r="F24" s="406"/>
    </row>
    <row r="25" spans="1:6" x14ac:dyDescent="0.25">
      <c r="A25" s="403" t="s">
        <v>1619</v>
      </c>
      <c r="B25" s="404"/>
      <c r="C25" s="404"/>
      <c r="D25" s="404"/>
      <c r="E25" s="404"/>
      <c r="F25" s="405"/>
    </row>
    <row r="26" spans="1:6" x14ac:dyDescent="0.25">
      <c r="A26" s="408" t="s">
        <v>1992</v>
      </c>
      <c r="B26" s="409"/>
      <c r="C26" s="409"/>
      <c r="D26" s="409"/>
      <c r="E26" s="409"/>
      <c r="F26" s="410"/>
    </row>
    <row r="27" spans="1:6" x14ac:dyDescent="0.25">
      <c r="A27" s="411"/>
      <c r="B27" s="412"/>
      <c r="C27" s="412"/>
      <c r="D27" s="412"/>
      <c r="E27" s="412"/>
      <c r="F27" s="413"/>
    </row>
    <row r="28" spans="1:6" ht="134.1" customHeight="1" x14ac:dyDescent="0.25">
      <c r="A28" s="414"/>
      <c r="B28" s="415"/>
      <c r="C28" s="415"/>
      <c r="D28" s="415"/>
      <c r="E28" s="415"/>
      <c r="F28" s="416"/>
    </row>
    <row r="29" spans="1:6" x14ac:dyDescent="0.25">
      <c r="A29" s="407" t="s">
        <v>339</v>
      </c>
      <c r="B29" s="407"/>
      <c r="C29" s="407"/>
      <c r="D29" s="407"/>
      <c r="E29" s="407"/>
      <c r="F29" s="407"/>
    </row>
    <row r="30" spans="1:6" x14ac:dyDescent="0.25">
      <c r="A30" s="406" t="s">
        <v>1610</v>
      </c>
      <c r="B30" s="406"/>
      <c r="C30" s="406"/>
      <c r="D30" s="406"/>
      <c r="E30" s="406"/>
      <c r="F30" s="406"/>
    </row>
    <row r="31" spans="1:6" x14ac:dyDescent="0.25">
      <c r="A31" s="406"/>
      <c r="B31" s="406"/>
      <c r="C31" s="406"/>
      <c r="D31" s="406"/>
      <c r="E31" s="406"/>
      <c r="F31" s="406"/>
    </row>
    <row r="32" spans="1:6" x14ac:dyDescent="0.25">
      <c r="A32" s="406"/>
      <c r="B32" s="406"/>
      <c r="C32" s="406"/>
      <c r="D32" s="406"/>
      <c r="E32" s="406"/>
      <c r="F32" s="406"/>
    </row>
    <row r="33" spans="1:6" x14ac:dyDescent="0.25">
      <c r="A33" s="417" t="s">
        <v>340</v>
      </c>
      <c r="B33" s="417"/>
      <c r="C33" s="417"/>
      <c r="D33" s="417"/>
      <c r="E33" s="417"/>
      <c r="F33" s="417"/>
    </row>
    <row r="34" spans="1:6" x14ac:dyDescent="0.25">
      <c r="A34" s="408" t="s">
        <v>1993</v>
      </c>
      <c r="B34" s="409"/>
      <c r="C34" s="409"/>
      <c r="D34" s="409"/>
      <c r="E34" s="409"/>
      <c r="F34" s="410"/>
    </row>
    <row r="35" spans="1:6" x14ac:dyDescent="0.25">
      <c r="A35" s="411"/>
      <c r="B35" s="412"/>
      <c r="C35" s="412"/>
      <c r="D35" s="412"/>
      <c r="E35" s="412"/>
      <c r="F35" s="413"/>
    </row>
    <row r="36" spans="1:6" x14ac:dyDescent="0.25">
      <c r="A36" s="411"/>
      <c r="B36" s="412"/>
      <c r="C36" s="412"/>
      <c r="D36" s="412"/>
      <c r="E36" s="412"/>
      <c r="F36" s="413"/>
    </row>
    <row r="37" spans="1:6" ht="45.75" customHeight="1" x14ac:dyDescent="0.25">
      <c r="A37" s="414"/>
      <c r="B37" s="415"/>
      <c r="C37" s="415"/>
      <c r="D37" s="415"/>
      <c r="E37" s="415"/>
      <c r="F37" s="416"/>
    </row>
  </sheetData>
  <mergeCells count="11">
    <mergeCell ref="A26:F28"/>
    <mergeCell ref="A29:F29"/>
    <mergeCell ref="A30:F32"/>
    <mergeCell ref="A33:F33"/>
    <mergeCell ref="A34:F37"/>
    <mergeCell ref="A25:F25"/>
    <mergeCell ref="A9:F11"/>
    <mergeCell ref="A12:F12"/>
    <mergeCell ref="A13:F20"/>
    <mergeCell ref="A21:F21"/>
    <mergeCell ref="A22:F24"/>
  </mergeCells>
  <pageMargins left="0.7" right="0.7" top="0.75" bottom="0.75" header="0.3" footer="0.3"/>
  <pageSetup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3"/>
  <sheetViews>
    <sheetView showGridLines="0" zoomScale="60" zoomScaleNormal="60" workbookViewId="0">
      <selection activeCell="L9" sqref="L9"/>
    </sheetView>
  </sheetViews>
  <sheetFormatPr defaultRowHeight="15" x14ac:dyDescent="0.25"/>
  <cols>
    <col min="1" max="1" width="32.42578125" style="3" customWidth="1"/>
    <col min="2" max="2" width="12.5703125" style="3" customWidth="1"/>
    <col min="3" max="3" width="13.140625" style="3" customWidth="1"/>
    <col min="4" max="12" width="8.7109375" style="3"/>
  </cols>
  <sheetData>
    <row r="2" spans="1:8" x14ac:dyDescent="0.25">
      <c r="A2" s="59"/>
      <c r="B2" s="59"/>
      <c r="C2" s="59"/>
      <c r="D2" s="59"/>
      <c r="E2" s="59"/>
      <c r="F2" s="59"/>
      <c r="G2" s="272"/>
      <c r="H2" s="60"/>
    </row>
    <row r="3" spans="1:8" x14ac:dyDescent="0.25">
      <c r="A3" s="59"/>
      <c r="B3" s="59"/>
      <c r="C3" s="59"/>
      <c r="D3" s="59"/>
      <c r="E3" s="59"/>
      <c r="F3" s="59"/>
      <c r="G3" s="273"/>
      <c r="H3" s="60"/>
    </row>
    <row r="4" spans="1:8" x14ac:dyDescent="0.25">
      <c r="A4" s="60"/>
      <c r="B4" s="1" t="s">
        <v>1608</v>
      </c>
      <c r="C4" s="59"/>
      <c r="D4" s="59"/>
      <c r="E4" s="59"/>
      <c r="F4" s="59"/>
      <c r="G4" s="273"/>
      <c r="H4" s="60"/>
    </row>
    <row r="5" spans="1:8" x14ac:dyDescent="0.25">
      <c r="A5" s="59"/>
      <c r="B5" s="59"/>
      <c r="C5" s="59"/>
      <c r="D5" s="59"/>
      <c r="E5" s="59"/>
      <c r="F5" s="59"/>
      <c r="G5" s="273"/>
      <c r="H5" s="60"/>
    </row>
    <row r="6" spans="1:8" x14ac:dyDescent="0.25">
      <c r="A6" s="61"/>
      <c r="B6" s="61"/>
      <c r="C6" s="61"/>
      <c r="D6" s="61"/>
      <c r="E6" s="59"/>
      <c r="F6" s="59"/>
      <c r="G6" s="272"/>
      <c r="H6" s="60"/>
    </row>
    <row r="7" spans="1:8" x14ac:dyDescent="0.25">
      <c r="A7" s="25" t="s">
        <v>612</v>
      </c>
      <c r="B7" s="6"/>
      <c r="C7" s="6"/>
      <c r="D7" s="6"/>
      <c r="E7" s="6"/>
      <c r="F7" s="6"/>
      <c r="G7" s="6"/>
      <c r="H7" s="6"/>
    </row>
    <row r="8" spans="1:8" x14ac:dyDescent="0.25">
      <c r="A8" s="73"/>
      <c r="B8" s="6"/>
      <c r="C8" s="6"/>
      <c r="D8" s="6"/>
      <c r="E8" s="6"/>
      <c r="F8" s="6"/>
      <c r="G8" s="6"/>
      <c r="H8" s="6"/>
    </row>
    <row r="9" spans="1:8" x14ac:dyDescent="0.25">
      <c r="A9" s="97" t="s">
        <v>1814</v>
      </c>
      <c r="B9" s="96"/>
      <c r="C9" s="6"/>
      <c r="D9" s="98"/>
      <c r="E9" s="6"/>
      <c r="F9" s="6"/>
      <c r="G9" s="6"/>
      <c r="H9" s="6"/>
    </row>
    <row r="10" spans="1:8" x14ac:dyDescent="0.25">
      <c r="A10" s="99"/>
      <c r="B10" s="100" t="s">
        <v>1815</v>
      </c>
      <c r="C10" s="6"/>
      <c r="D10" s="98"/>
      <c r="E10" s="6"/>
      <c r="F10" s="6"/>
      <c r="G10" s="6"/>
      <c r="H10" s="6"/>
    </row>
    <row r="11" spans="1:8" ht="27.75" customHeight="1" x14ac:dyDescent="0.25">
      <c r="A11" s="72" t="s">
        <v>1290</v>
      </c>
      <c r="B11" s="75" t="s">
        <v>1287</v>
      </c>
      <c r="C11" s="6"/>
      <c r="D11" s="6"/>
      <c r="E11" s="6"/>
      <c r="F11" s="6"/>
      <c r="G11" s="6"/>
      <c r="H11" s="6"/>
    </row>
    <row r="12" spans="1:8" x14ac:dyDescent="0.25">
      <c r="A12" s="6"/>
      <c r="B12" s="6"/>
      <c r="C12" s="6"/>
      <c r="D12" s="6"/>
      <c r="E12" s="6"/>
      <c r="F12" s="6"/>
      <c r="G12" s="6"/>
      <c r="H12" s="6"/>
    </row>
    <row r="13" spans="1:8" x14ac:dyDescent="0.25">
      <c r="A13" s="527" t="s">
        <v>1979</v>
      </c>
      <c r="B13" s="527"/>
      <c r="C13" s="527"/>
      <c r="D13" s="177"/>
      <c r="E13" s="6"/>
      <c r="F13" s="6"/>
      <c r="G13" s="6"/>
      <c r="H13" s="6"/>
    </row>
    <row r="14" spans="1:8" x14ac:dyDescent="0.25">
      <c r="A14" s="99"/>
      <c r="B14" s="100">
        <v>2019</v>
      </c>
      <c r="C14" s="100">
        <v>2020</v>
      </c>
      <c r="D14" s="177"/>
      <c r="E14" s="6"/>
      <c r="F14" s="6"/>
      <c r="G14" s="6"/>
      <c r="H14" s="6"/>
    </row>
    <row r="15" spans="1:8" ht="39" x14ac:dyDescent="0.25">
      <c r="A15" s="38" t="s">
        <v>1291</v>
      </c>
      <c r="B15" s="75"/>
      <c r="C15" s="75"/>
      <c r="D15" s="6"/>
      <c r="E15" s="6"/>
      <c r="F15" s="6"/>
      <c r="G15" s="6"/>
      <c r="H15" s="6"/>
    </row>
    <row r="16" spans="1:8" x14ac:dyDescent="0.25">
      <c r="A16" s="39" t="s">
        <v>1292</v>
      </c>
      <c r="B16" s="42" t="s">
        <v>174</v>
      </c>
      <c r="C16" s="42">
        <v>2322</v>
      </c>
      <c r="D16" s="6"/>
      <c r="E16" s="6"/>
      <c r="F16" s="6"/>
      <c r="G16" s="6"/>
      <c r="H16" s="6"/>
    </row>
    <row r="17" spans="1:8" x14ac:dyDescent="0.25">
      <c r="A17" s="39" t="s">
        <v>1293</v>
      </c>
      <c r="B17" s="42">
        <v>10100</v>
      </c>
      <c r="C17" s="42">
        <v>12414</v>
      </c>
      <c r="D17" s="6"/>
      <c r="E17" s="6"/>
      <c r="F17" s="6"/>
      <c r="G17" s="6"/>
      <c r="H17" s="6"/>
    </row>
    <row r="18" spans="1:8" x14ac:dyDescent="0.25">
      <c r="A18" s="330" t="s">
        <v>613</v>
      </c>
      <c r="B18" s="42">
        <f>243458+9606</f>
        <v>253064</v>
      </c>
      <c r="C18" s="42">
        <f>243458+9606</f>
        <v>253064</v>
      </c>
      <c r="D18" s="6"/>
      <c r="E18" s="6"/>
      <c r="F18" s="6"/>
      <c r="G18" s="6"/>
      <c r="H18" s="6"/>
    </row>
    <row r="19" spans="1:8" x14ac:dyDescent="0.25">
      <c r="A19" s="39" t="s">
        <v>1294</v>
      </c>
      <c r="B19" s="141">
        <v>7668</v>
      </c>
      <c r="C19" s="192" t="s">
        <v>174</v>
      </c>
      <c r="D19" s="6"/>
      <c r="E19" s="6"/>
      <c r="F19" s="6"/>
      <c r="G19" s="6"/>
      <c r="H19" s="6"/>
    </row>
    <row r="20" spans="1:8" x14ac:dyDescent="0.25">
      <c r="A20" s="6"/>
      <c r="B20" s="6"/>
      <c r="C20" s="6"/>
      <c r="D20" s="6"/>
      <c r="E20" s="6"/>
      <c r="F20" s="6"/>
      <c r="G20" s="6"/>
      <c r="H20" s="6"/>
    </row>
    <row r="21" spans="1:8" x14ac:dyDescent="0.25">
      <c r="A21" s="6"/>
      <c r="B21" s="6"/>
      <c r="C21" s="6"/>
      <c r="D21" s="6"/>
      <c r="E21" s="6"/>
      <c r="F21" s="6"/>
      <c r="G21" s="6"/>
      <c r="H21" s="6"/>
    </row>
    <row r="22" spans="1:8" ht="25.5" customHeight="1" x14ac:dyDescent="0.25">
      <c r="A22" s="451" t="s">
        <v>1607</v>
      </c>
      <c r="B22" s="451"/>
      <c r="C22" s="451"/>
      <c r="D22" s="451"/>
      <c r="E22" s="451"/>
      <c r="F22" s="451"/>
      <c r="G22" s="6"/>
      <c r="H22" s="6"/>
    </row>
    <row r="23" spans="1:8" x14ac:dyDescent="0.25">
      <c r="A23" s="6"/>
      <c r="B23" s="6"/>
      <c r="C23" s="6"/>
      <c r="D23" s="6"/>
      <c r="E23" s="6"/>
      <c r="F23" s="6"/>
      <c r="G23" s="6"/>
      <c r="H23" s="6"/>
    </row>
  </sheetData>
  <mergeCells count="2">
    <mergeCell ref="A13:C13"/>
    <mergeCell ref="A22:F22"/>
  </mergeCells>
  <pageMargins left="0.7" right="0.7" top="0.75" bottom="0.75" header="0.3" footer="0.3"/>
  <pageSetup orientation="portrait"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59"/>
  <sheetViews>
    <sheetView showGridLines="0" topLeftCell="A211" zoomScale="60" zoomScaleNormal="60" workbookViewId="0">
      <selection activeCell="A110" sqref="A110"/>
    </sheetView>
  </sheetViews>
  <sheetFormatPr defaultRowHeight="15" x14ac:dyDescent="0.25"/>
  <cols>
    <col min="1" max="1" width="26.85546875" style="3" customWidth="1"/>
    <col min="2" max="7" width="20.5703125" style="3" customWidth="1"/>
    <col min="8" max="15" width="9.140625" style="3"/>
  </cols>
  <sheetData>
    <row r="2" spans="1:19" x14ac:dyDescent="0.25">
      <c r="A2" s="59"/>
      <c r="B2" s="59"/>
      <c r="C2" s="59"/>
      <c r="D2" s="59"/>
      <c r="E2" s="59"/>
      <c r="F2" s="59"/>
      <c r="G2" s="60"/>
    </row>
    <row r="3" spans="1:19" x14ac:dyDescent="0.25">
      <c r="A3" s="59"/>
      <c r="B3" s="59"/>
      <c r="C3" s="59"/>
      <c r="D3" s="59"/>
      <c r="E3" s="59"/>
      <c r="F3" s="59"/>
      <c r="G3" s="60"/>
    </row>
    <row r="4" spans="1:19" x14ac:dyDescent="0.25">
      <c r="A4" s="60"/>
      <c r="B4" s="1" t="s">
        <v>1608</v>
      </c>
      <c r="C4" s="59"/>
      <c r="D4" s="59"/>
      <c r="E4" s="59"/>
      <c r="F4" s="59"/>
      <c r="G4" s="60"/>
    </row>
    <row r="5" spans="1:19" x14ac:dyDescent="0.25">
      <c r="A5" s="59"/>
      <c r="B5" s="34"/>
      <c r="C5" s="59"/>
      <c r="D5" s="59"/>
      <c r="E5" s="59"/>
      <c r="F5" s="59"/>
      <c r="G5" s="60"/>
    </row>
    <row r="6" spans="1:19" x14ac:dyDescent="0.25">
      <c r="A6" s="61"/>
      <c r="B6" s="61"/>
      <c r="C6" s="61"/>
      <c r="D6" s="61"/>
      <c r="E6" s="61"/>
      <c r="F6" s="61"/>
      <c r="G6" s="60"/>
    </row>
    <row r="7" spans="1:19" x14ac:dyDescent="0.25">
      <c r="A7" s="25" t="s">
        <v>223</v>
      </c>
      <c r="B7" s="6"/>
      <c r="C7" s="6"/>
      <c r="D7" s="6"/>
      <c r="E7" s="6"/>
      <c r="F7" s="6"/>
      <c r="G7" s="6"/>
      <c r="H7" s="6"/>
      <c r="I7" s="6"/>
      <c r="J7" s="6"/>
      <c r="K7" s="6"/>
      <c r="L7" s="6"/>
      <c r="M7" s="6"/>
      <c r="N7" s="6"/>
      <c r="O7" s="6"/>
      <c r="P7" s="6"/>
      <c r="Q7" s="6"/>
      <c r="R7" s="6"/>
      <c r="S7" s="6"/>
    </row>
    <row r="8" spans="1:19" x14ac:dyDescent="0.25">
      <c r="A8" s="25"/>
      <c r="B8" s="6"/>
      <c r="C8" s="6"/>
      <c r="D8" s="6"/>
      <c r="E8" s="6"/>
      <c r="F8" s="6"/>
      <c r="G8" s="6"/>
      <c r="H8" s="6"/>
      <c r="I8" s="6"/>
      <c r="J8" s="6"/>
      <c r="K8" s="6"/>
      <c r="L8" s="6"/>
      <c r="M8" s="6"/>
      <c r="N8" s="6"/>
      <c r="O8" s="6"/>
      <c r="P8" s="6"/>
      <c r="Q8" s="6"/>
      <c r="R8" s="6"/>
      <c r="S8" s="6"/>
    </row>
    <row r="9" spans="1:19" ht="16.5" customHeight="1" x14ac:dyDescent="0.25">
      <c r="A9" s="474" t="s">
        <v>2229</v>
      </c>
      <c r="B9" s="474"/>
      <c r="C9" s="474"/>
      <c r="D9" s="474"/>
      <c r="E9" s="474"/>
      <c r="F9" s="474"/>
      <c r="G9" s="474"/>
      <c r="H9" s="6"/>
      <c r="I9" s="6"/>
      <c r="J9" s="6"/>
      <c r="K9" s="6"/>
      <c r="L9" s="6"/>
      <c r="M9" s="6"/>
      <c r="N9" s="6"/>
      <c r="O9" s="6"/>
      <c r="P9" s="6"/>
      <c r="Q9" s="6"/>
      <c r="R9" s="6"/>
      <c r="S9" s="6"/>
    </row>
    <row r="10" spans="1:19" x14ac:dyDescent="0.25">
      <c r="A10" s="73"/>
      <c r="B10" s="6"/>
      <c r="C10" s="6"/>
      <c r="D10" s="6"/>
      <c r="E10" s="6"/>
      <c r="F10" s="6"/>
      <c r="G10" s="6"/>
      <c r="H10" s="6"/>
      <c r="I10" s="6"/>
      <c r="J10" s="6"/>
      <c r="K10" s="6"/>
      <c r="L10" s="6"/>
      <c r="M10" s="6"/>
      <c r="N10" s="6"/>
      <c r="O10" s="6"/>
      <c r="P10" s="6"/>
      <c r="Q10" s="6"/>
      <c r="R10" s="6"/>
      <c r="S10" s="6"/>
    </row>
    <row r="11" spans="1:19" x14ac:dyDescent="0.25">
      <c r="A11" s="123" t="s">
        <v>224</v>
      </c>
      <c r="B11" s="19"/>
      <c r="C11" s="19"/>
      <c r="D11" s="19"/>
      <c r="E11" s="94"/>
      <c r="F11" s="94"/>
      <c r="G11" s="94"/>
      <c r="H11" s="6"/>
      <c r="I11" s="6"/>
      <c r="J11" s="6"/>
      <c r="K11" s="6"/>
      <c r="L11" s="6"/>
      <c r="M11" s="6"/>
      <c r="N11" s="6"/>
      <c r="O11" s="6"/>
      <c r="P11" s="6"/>
      <c r="Q11" s="6"/>
      <c r="R11" s="6"/>
      <c r="S11" s="6"/>
    </row>
    <row r="12" spans="1:19" x14ac:dyDescent="0.25">
      <c r="A12" s="17"/>
      <c r="B12" s="444">
        <v>2018</v>
      </c>
      <c r="C12" s="444"/>
      <c r="D12" s="444">
        <v>2019</v>
      </c>
      <c r="E12" s="444"/>
      <c r="F12" s="444">
        <v>2020</v>
      </c>
      <c r="G12" s="444"/>
      <c r="H12" s="6"/>
      <c r="I12" s="6"/>
      <c r="J12" s="6"/>
      <c r="K12" s="6"/>
      <c r="L12" s="6"/>
      <c r="M12" s="6"/>
      <c r="N12" s="6"/>
      <c r="O12" s="6"/>
      <c r="P12" s="6"/>
      <c r="Q12" s="6"/>
      <c r="R12" s="6"/>
      <c r="S12" s="6"/>
    </row>
    <row r="13" spans="1:19" ht="25.5" x14ac:dyDescent="0.25">
      <c r="A13" s="17"/>
      <c r="B13" s="357" t="s">
        <v>225</v>
      </c>
      <c r="C13" s="357" t="s">
        <v>226</v>
      </c>
      <c r="D13" s="357" t="s">
        <v>225</v>
      </c>
      <c r="E13" s="357" t="s">
        <v>226</v>
      </c>
      <c r="F13" s="357" t="s">
        <v>225</v>
      </c>
      <c r="G13" s="357" t="s">
        <v>226</v>
      </c>
      <c r="H13" s="6"/>
      <c r="I13" s="6"/>
      <c r="J13" s="6"/>
      <c r="K13" s="6"/>
      <c r="L13" s="6"/>
      <c r="M13" s="6"/>
      <c r="N13" s="6"/>
      <c r="O13" s="6"/>
      <c r="P13" s="6"/>
      <c r="Q13" s="6"/>
      <c r="R13" s="6"/>
      <c r="S13" s="6"/>
    </row>
    <row r="14" spans="1:19" x14ac:dyDescent="0.25">
      <c r="A14" s="17"/>
      <c r="B14" s="141">
        <v>66409</v>
      </c>
      <c r="C14" s="141">
        <v>35510</v>
      </c>
      <c r="D14" s="141">
        <v>53654</v>
      </c>
      <c r="E14" s="141">
        <v>35607</v>
      </c>
      <c r="F14" s="141">
        <v>56150</v>
      </c>
      <c r="G14" s="141">
        <v>35003</v>
      </c>
      <c r="H14" s="6"/>
      <c r="I14" s="6"/>
      <c r="J14" s="6"/>
      <c r="K14" s="6"/>
      <c r="L14" s="6"/>
      <c r="M14" s="6"/>
      <c r="N14" s="6"/>
      <c r="O14" s="6"/>
      <c r="P14" s="6"/>
      <c r="Q14" s="6"/>
      <c r="R14" s="6"/>
      <c r="S14" s="6"/>
    </row>
    <row r="15" spans="1:19" x14ac:dyDescent="0.25">
      <c r="A15" s="17" t="s">
        <v>10</v>
      </c>
      <c r="B15" s="528">
        <v>101919</v>
      </c>
      <c r="C15" s="529"/>
      <c r="D15" s="528">
        <f>D14+E14</f>
        <v>89261</v>
      </c>
      <c r="E15" s="529"/>
      <c r="F15" s="528">
        <f>F14+G14</f>
        <v>91153</v>
      </c>
      <c r="G15" s="529"/>
      <c r="H15" s="6"/>
      <c r="I15" s="6"/>
      <c r="J15" s="6"/>
      <c r="K15" s="6"/>
      <c r="L15" s="6"/>
      <c r="M15" s="6"/>
      <c r="N15" s="6"/>
      <c r="O15" s="6"/>
      <c r="P15" s="6"/>
      <c r="Q15" s="6"/>
      <c r="R15" s="6"/>
      <c r="S15" s="6"/>
    </row>
    <row r="16" spans="1:19" x14ac:dyDescent="0.25">
      <c r="A16" s="6"/>
      <c r="B16" s="6"/>
      <c r="C16" s="95"/>
      <c r="D16" s="6"/>
      <c r="E16" s="95"/>
      <c r="F16" s="6"/>
      <c r="G16" s="95"/>
      <c r="H16" s="6"/>
      <c r="I16" s="6"/>
      <c r="J16" s="6"/>
      <c r="K16" s="6"/>
      <c r="L16" s="6"/>
      <c r="M16" s="6"/>
      <c r="N16" s="6"/>
      <c r="O16" s="6"/>
      <c r="P16" s="6"/>
      <c r="Q16" s="6"/>
      <c r="R16" s="6"/>
      <c r="S16" s="6"/>
    </row>
    <row r="17" spans="1:19" ht="14.45" customHeight="1" x14ac:dyDescent="0.25">
      <c r="A17" s="531" t="s">
        <v>227</v>
      </c>
      <c r="B17" s="531"/>
      <c r="C17" s="531"/>
      <c r="D17" s="531"/>
      <c r="E17" s="531"/>
      <c r="F17" s="531"/>
      <c r="G17" s="531"/>
      <c r="H17" s="20"/>
      <c r="I17" s="20"/>
      <c r="J17" s="20"/>
      <c r="K17" s="20"/>
      <c r="L17" s="20"/>
      <c r="M17" s="20"/>
      <c r="N17" s="20"/>
      <c r="O17" s="20"/>
      <c r="P17" s="20"/>
      <c r="Q17" s="20"/>
      <c r="R17" s="20"/>
      <c r="S17" s="20"/>
    </row>
    <row r="18" spans="1:19" ht="27.75" customHeight="1" x14ac:dyDescent="0.25">
      <c r="A18" s="531"/>
      <c r="B18" s="531"/>
      <c r="C18" s="531"/>
      <c r="D18" s="531"/>
      <c r="E18" s="531"/>
      <c r="F18" s="531"/>
      <c r="G18" s="531"/>
      <c r="H18" s="20"/>
      <c r="I18" s="20"/>
      <c r="J18" s="20"/>
      <c r="K18" s="20"/>
      <c r="L18" s="20"/>
      <c r="M18" s="20"/>
      <c r="N18" s="20"/>
      <c r="O18" s="20"/>
      <c r="P18" s="20"/>
      <c r="Q18" s="20"/>
      <c r="R18" s="20"/>
      <c r="S18" s="20"/>
    </row>
    <row r="19" spans="1:19" x14ac:dyDescent="0.25">
      <c r="A19" s="6"/>
      <c r="B19" s="6"/>
      <c r="C19" s="6"/>
      <c r="D19" s="6"/>
      <c r="E19" s="6"/>
      <c r="F19" s="6"/>
      <c r="G19" s="6"/>
      <c r="H19" s="6"/>
      <c r="I19" s="6"/>
      <c r="J19" s="6"/>
      <c r="K19" s="6"/>
      <c r="L19" s="6"/>
      <c r="M19" s="6"/>
      <c r="N19" s="6"/>
      <c r="O19" s="6"/>
      <c r="P19" s="6"/>
      <c r="Q19" s="6"/>
      <c r="R19" s="6"/>
      <c r="S19" s="6"/>
    </row>
    <row r="20" spans="1:19" x14ac:dyDescent="0.25">
      <c r="A20" s="123" t="s">
        <v>228</v>
      </c>
      <c r="B20" s="94"/>
      <c r="C20" s="94"/>
      <c r="D20" s="94"/>
      <c r="E20" s="6"/>
      <c r="F20" s="6"/>
      <c r="G20" s="6"/>
      <c r="H20" s="6"/>
      <c r="I20" s="6"/>
      <c r="J20" s="6"/>
      <c r="K20" s="6"/>
      <c r="L20" s="6"/>
      <c r="M20" s="6"/>
      <c r="N20" s="6"/>
      <c r="O20" s="6"/>
      <c r="P20" s="6"/>
      <c r="Q20" s="6"/>
      <c r="R20" s="6"/>
      <c r="S20" s="6"/>
    </row>
    <row r="21" spans="1:19" x14ac:dyDescent="0.25">
      <c r="A21" s="17"/>
      <c r="B21" s="355">
        <v>2018</v>
      </c>
      <c r="C21" s="355">
        <v>2019</v>
      </c>
      <c r="D21" s="355">
        <v>2020</v>
      </c>
      <c r="E21" s="6"/>
      <c r="F21" s="6"/>
      <c r="G21" s="6"/>
      <c r="H21" s="6"/>
      <c r="I21" s="6"/>
      <c r="J21" s="6"/>
      <c r="K21" s="6"/>
      <c r="L21" s="6"/>
      <c r="M21" s="6"/>
      <c r="N21" s="6"/>
      <c r="O21" s="6"/>
      <c r="P21" s="6"/>
      <c r="Q21" s="6"/>
      <c r="R21" s="6"/>
      <c r="S21" s="6"/>
    </row>
    <row r="22" spans="1:19" x14ac:dyDescent="0.25">
      <c r="A22" s="17" t="s">
        <v>229</v>
      </c>
      <c r="B22" s="192" t="s">
        <v>1707</v>
      </c>
      <c r="C22" s="194" t="s">
        <v>1680</v>
      </c>
      <c r="D22" s="194" t="s">
        <v>1203</v>
      </c>
      <c r="E22" s="6"/>
      <c r="F22" s="6"/>
      <c r="G22" s="6"/>
      <c r="H22" s="6"/>
      <c r="I22" s="6"/>
      <c r="J22" s="6"/>
      <c r="K22" s="6"/>
      <c r="L22" s="6"/>
      <c r="M22" s="6"/>
      <c r="N22" s="6"/>
      <c r="O22" s="6"/>
      <c r="P22" s="6"/>
      <c r="Q22" s="6"/>
      <c r="R22" s="6"/>
      <c r="S22" s="6"/>
    </row>
    <row r="23" spans="1:19" x14ac:dyDescent="0.25">
      <c r="A23" s="17" t="s">
        <v>11</v>
      </c>
      <c r="B23" s="195" t="s">
        <v>1708</v>
      </c>
      <c r="C23" s="165" t="s">
        <v>1710</v>
      </c>
      <c r="D23" s="165" t="s">
        <v>1711</v>
      </c>
      <c r="E23" s="6"/>
      <c r="F23" s="6"/>
      <c r="G23" s="6"/>
      <c r="H23" s="6"/>
      <c r="I23" s="6"/>
      <c r="J23" s="6"/>
      <c r="K23" s="6"/>
      <c r="L23" s="6"/>
      <c r="M23" s="6"/>
      <c r="N23" s="6"/>
      <c r="O23" s="6"/>
      <c r="P23" s="6"/>
      <c r="Q23" s="6"/>
      <c r="R23" s="6"/>
      <c r="S23" s="6"/>
    </row>
    <row r="24" spans="1:19" x14ac:dyDescent="0.25">
      <c r="A24" s="17" t="s">
        <v>230</v>
      </c>
      <c r="B24" s="192" t="s">
        <v>1709</v>
      </c>
      <c r="C24" s="194" t="s">
        <v>1709</v>
      </c>
      <c r="D24" s="194" t="s">
        <v>1712</v>
      </c>
      <c r="E24" s="6"/>
      <c r="F24" s="6"/>
      <c r="G24" s="6"/>
      <c r="H24" s="6"/>
      <c r="I24" s="6"/>
      <c r="J24" s="6"/>
      <c r="K24" s="6"/>
      <c r="L24" s="6"/>
      <c r="M24" s="6"/>
      <c r="N24" s="6"/>
      <c r="O24" s="6"/>
      <c r="P24" s="6"/>
      <c r="Q24" s="6"/>
      <c r="R24" s="6"/>
      <c r="S24" s="6"/>
    </row>
    <row r="25" spans="1:19" x14ac:dyDescent="0.25">
      <c r="A25" s="6"/>
      <c r="B25" s="6"/>
      <c r="C25" s="6"/>
      <c r="D25" s="6"/>
      <c r="E25" s="6"/>
      <c r="F25" s="6"/>
      <c r="G25" s="6"/>
      <c r="H25" s="6"/>
      <c r="I25" s="6"/>
      <c r="J25" s="6"/>
      <c r="K25" s="6"/>
      <c r="L25" s="6"/>
      <c r="M25" s="6"/>
      <c r="N25" s="6"/>
      <c r="O25" s="6"/>
      <c r="P25" s="6"/>
      <c r="Q25" s="6"/>
      <c r="R25" s="6"/>
      <c r="S25" s="6"/>
    </row>
    <row r="26" spans="1:19" ht="29.25" customHeight="1" x14ac:dyDescent="0.25">
      <c r="A26" s="532" t="s">
        <v>231</v>
      </c>
      <c r="B26" s="532"/>
      <c r="C26" s="532"/>
      <c r="D26" s="98"/>
      <c r="E26" s="98"/>
      <c r="F26" s="98"/>
      <c r="G26" s="6"/>
      <c r="H26" s="6"/>
      <c r="I26" s="6"/>
      <c r="J26" s="6"/>
      <c r="K26" s="6"/>
      <c r="L26" s="6"/>
      <c r="M26" s="6"/>
      <c r="N26" s="6"/>
      <c r="O26" s="6"/>
      <c r="P26" s="6"/>
      <c r="Q26" s="6"/>
      <c r="R26" s="6"/>
      <c r="S26" s="6"/>
    </row>
    <row r="27" spans="1:19" ht="25.5" x14ac:dyDescent="0.25">
      <c r="A27" s="17"/>
      <c r="B27" s="357" t="s">
        <v>226</v>
      </c>
      <c r="C27" s="357" t="s">
        <v>225</v>
      </c>
      <c r="D27" s="6"/>
      <c r="E27" s="6"/>
      <c r="F27" s="6"/>
      <c r="G27" s="6"/>
      <c r="H27" s="6"/>
      <c r="I27" s="6"/>
      <c r="J27" s="6"/>
      <c r="K27" s="6"/>
      <c r="L27" s="6"/>
      <c r="M27" s="6"/>
      <c r="N27" s="6"/>
      <c r="O27" s="6"/>
      <c r="P27" s="6"/>
      <c r="Q27" s="6"/>
      <c r="R27" s="6"/>
      <c r="S27" s="6"/>
    </row>
    <row r="28" spans="1:19" x14ac:dyDescent="0.25">
      <c r="A28" s="246" t="s">
        <v>232</v>
      </c>
      <c r="B28" s="192" t="s">
        <v>1713</v>
      </c>
      <c r="C28" s="192" t="s">
        <v>1715</v>
      </c>
      <c r="D28" s="6"/>
      <c r="E28" s="6"/>
      <c r="F28" s="6"/>
      <c r="G28" s="6"/>
      <c r="H28" s="6"/>
      <c r="I28" s="6"/>
      <c r="J28" s="6"/>
      <c r="K28" s="6"/>
      <c r="L28" s="6"/>
      <c r="M28" s="6"/>
      <c r="N28" s="6"/>
      <c r="O28" s="6"/>
      <c r="P28" s="6"/>
      <c r="Q28" s="6"/>
      <c r="R28" s="6"/>
      <c r="S28" s="6"/>
    </row>
    <row r="29" spans="1:19" x14ac:dyDescent="0.25">
      <c r="A29" s="246" t="s">
        <v>233</v>
      </c>
      <c r="B29" s="192" t="s">
        <v>1714</v>
      </c>
      <c r="C29" s="192" t="s">
        <v>1716</v>
      </c>
      <c r="D29" s="6"/>
      <c r="E29" s="6"/>
      <c r="F29" s="6"/>
      <c r="G29" s="6"/>
      <c r="H29" s="6"/>
      <c r="I29" s="6"/>
      <c r="J29" s="6"/>
      <c r="K29" s="6"/>
      <c r="L29" s="6"/>
      <c r="M29" s="6"/>
      <c r="N29" s="6"/>
      <c r="O29" s="6"/>
      <c r="P29" s="6"/>
      <c r="Q29" s="6"/>
      <c r="R29" s="6"/>
      <c r="S29" s="6"/>
    </row>
    <row r="30" spans="1:19" ht="31.5" customHeight="1" x14ac:dyDescent="0.25">
      <c r="A30" s="247" t="s">
        <v>234</v>
      </c>
      <c r="B30" s="192" t="s">
        <v>1718</v>
      </c>
      <c r="C30" s="192" t="s">
        <v>1717</v>
      </c>
      <c r="D30" s="6"/>
      <c r="E30" s="6"/>
      <c r="F30" s="6"/>
      <c r="G30" s="6"/>
      <c r="H30" s="6"/>
      <c r="I30" s="6"/>
      <c r="J30" s="6"/>
      <c r="K30" s="6"/>
      <c r="L30" s="6"/>
      <c r="M30" s="6"/>
      <c r="N30" s="6"/>
      <c r="O30" s="6"/>
      <c r="P30" s="6"/>
      <c r="Q30" s="6"/>
      <c r="R30" s="6"/>
      <c r="S30" s="6"/>
    </row>
    <row r="31" spans="1:19" x14ac:dyDescent="0.25">
      <c r="A31" s="246" t="s">
        <v>235</v>
      </c>
      <c r="B31" s="192" t="s">
        <v>1719</v>
      </c>
      <c r="C31" s="192" t="s">
        <v>1720</v>
      </c>
      <c r="D31" s="6"/>
      <c r="E31" s="6"/>
      <c r="F31" s="6"/>
      <c r="G31" s="6"/>
      <c r="H31" s="6"/>
      <c r="I31" s="6"/>
      <c r="J31" s="6"/>
      <c r="K31" s="6"/>
      <c r="L31" s="6"/>
      <c r="M31" s="6"/>
      <c r="N31" s="6"/>
      <c r="O31" s="6"/>
      <c r="P31" s="6"/>
      <c r="Q31" s="6"/>
      <c r="R31" s="6"/>
      <c r="S31" s="6"/>
    </row>
    <row r="32" spans="1:19" x14ac:dyDescent="0.25">
      <c r="A32" s="17" t="s">
        <v>236</v>
      </c>
      <c r="B32" s="192" t="s">
        <v>1719</v>
      </c>
      <c r="C32" s="192" t="s">
        <v>1721</v>
      </c>
      <c r="D32" s="6"/>
      <c r="E32" s="6"/>
      <c r="F32" s="6"/>
      <c r="G32" s="6"/>
      <c r="H32" s="6"/>
      <c r="I32" s="6"/>
      <c r="J32" s="6"/>
      <c r="K32" s="6"/>
      <c r="L32" s="6"/>
      <c r="M32" s="6"/>
      <c r="N32" s="6"/>
      <c r="O32" s="6"/>
      <c r="P32" s="6"/>
      <c r="Q32" s="6"/>
      <c r="R32" s="6"/>
      <c r="S32" s="6"/>
    </row>
    <row r="33" spans="1:19" x14ac:dyDescent="0.25">
      <c r="A33" s="6"/>
      <c r="B33" s="6"/>
      <c r="C33" s="6"/>
      <c r="D33" s="6"/>
      <c r="E33" s="6"/>
      <c r="F33" s="6"/>
      <c r="G33" s="6"/>
      <c r="H33" s="6"/>
      <c r="I33" s="6"/>
      <c r="J33" s="6"/>
      <c r="K33" s="6"/>
      <c r="L33" s="6"/>
      <c r="M33" s="6"/>
      <c r="N33" s="6"/>
      <c r="O33" s="6"/>
      <c r="P33" s="6"/>
      <c r="Q33" s="6"/>
      <c r="R33" s="6"/>
      <c r="S33" s="6"/>
    </row>
    <row r="34" spans="1:19" x14ac:dyDescent="0.25">
      <c r="A34" s="419" t="s">
        <v>237</v>
      </c>
      <c r="B34" s="419"/>
      <c r="C34" s="419"/>
      <c r="D34" s="419"/>
      <c r="E34" s="419"/>
      <c r="F34" s="419"/>
      <c r="G34" s="419"/>
      <c r="H34" s="419"/>
      <c r="I34" s="419"/>
      <c r="J34" s="419"/>
      <c r="K34" s="419"/>
      <c r="L34" s="419"/>
      <c r="M34" s="419"/>
      <c r="N34" s="419"/>
      <c r="O34" s="419"/>
      <c r="P34" s="419"/>
      <c r="Q34" s="419"/>
      <c r="R34" s="419"/>
      <c r="S34" s="419"/>
    </row>
    <row r="35" spans="1:19" x14ac:dyDescent="0.25">
      <c r="A35" s="419"/>
      <c r="B35" s="419"/>
      <c r="C35" s="419"/>
      <c r="D35" s="419"/>
      <c r="E35" s="419"/>
      <c r="F35" s="419"/>
      <c r="G35" s="419"/>
      <c r="H35" s="419"/>
      <c r="I35" s="419"/>
      <c r="J35" s="419"/>
      <c r="K35" s="419"/>
      <c r="L35" s="419"/>
      <c r="M35" s="419"/>
      <c r="N35" s="419"/>
      <c r="O35" s="419"/>
      <c r="P35" s="419"/>
      <c r="Q35" s="419"/>
      <c r="R35" s="419"/>
      <c r="S35" s="419"/>
    </row>
    <row r="36" spans="1:19" x14ac:dyDescent="0.25">
      <c r="A36" s="6"/>
      <c r="B36" s="6"/>
      <c r="C36" s="6"/>
      <c r="D36" s="6"/>
      <c r="E36" s="6"/>
      <c r="F36" s="6"/>
      <c r="G36" s="6"/>
      <c r="H36" s="6"/>
      <c r="I36" s="6"/>
      <c r="J36" s="6"/>
      <c r="K36" s="6"/>
      <c r="L36" s="6"/>
      <c r="M36" s="6"/>
      <c r="N36" s="6"/>
      <c r="O36" s="6"/>
      <c r="P36" s="6"/>
      <c r="Q36" s="6"/>
      <c r="R36" s="6"/>
      <c r="S36" s="6"/>
    </row>
    <row r="37" spans="1:19" x14ac:dyDescent="0.25">
      <c r="A37" s="123" t="s">
        <v>238</v>
      </c>
      <c r="B37" s="94"/>
      <c r="C37" s="94"/>
      <c r="D37" s="94"/>
      <c r="E37" s="94"/>
      <c r="F37" s="94"/>
      <c r="G37" s="94"/>
      <c r="H37" s="6"/>
      <c r="I37" s="6"/>
      <c r="J37" s="6"/>
      <c r="K37" s="6"/>
      <c r="L37" s="6"/>
      <c r="M37" s="6"/>
      <c r="N37" s="6"/>
      <c r="O37" s="6"/>
      <c r="P37" s="6"/>
      <c r="Q37" s="6"/>
      <c r="R37" s="6"/>
      <c r="S37" s="6"/>
    </row>
    <row r="38" spans="1:19" ht="139.5" customHeight="1" x14ac:dyDescent="0.25">
      <c r="A38" s="357" t="s">
        <v>239</v>
      </c>
      <c r="B38" s="357" t="s">
        <v>240</v>
      </c>
      <c r="C38" s="357" t="s">
        <v>241</v>
      </c>
      <c r="D38" s="357" t="s">
        <v>242</v>
      </c>
      <c r="E38" s="357" t="s">
        <v>243</v>
      </c>
      <c r="F38" s="357" t="s">
        <v>244</v>
      </c>
      <c r="G38" s="357" t="s">
        <v>245</v>
      </c>
      <c r="H38" s="20"/>
      <c r="I38" s="6"/>
      <c r="J38" s="6"/>
      <c r="K38" s="6"/>
      <c r="L38" s="6"/>
      <c r="M38" s="6"/>
      <c r="N38" s="6"/>
      <c r="O38" s="6"/>
      <c r="P38" s="6"/>
      <c r="Q38" s="6"/>
      <c r="R38" s="6"/>
      <c r="S38" s="6"/>
    </row>
    <row r="39" spans="1:19" ht="17.45" customHeight="1" x14ac:dyDescent="0.25">
      <c r="A39" s="75">
        <v>168</v>
      </c>
      <c r="B39" s="75">
        <v>169</v>
      </c>
      <c r="C39" s="75">
        <v>169</v>
      </c>
      <c r="D39" s="75">
        <v>203</v>
      </c>
      <c r="E39" s="75">
        <v>180</v>
      </c>
      <c r="F39" s="75">
        <v>180</v>
      </c>
      <c r="G39" s="75">
        <v>180</v>
      </c>
      <c r="H39" s="6"/>
      <c r="I39" s="6"/>
      <c r="J39" s="6"/>
      <c r="K39" s="6"/>
      <c r="L39" s="6"/>
      <c r="M39" s="6"/>
      <c r="N39" s="6"/>
      <c r="O39" s="6"/>
      <c r="P39" s="6"/>
      <c r="Q39" s="6"/>
      <c r="R39" s="6"/>
      <c r="S39" s="6"/>
    </row>
    <row r="40" spans="1:19" x14ac:dyDescent="0.25">
      <c r="A40" s="6"/>
      <c r="B40" s="6"/>
      <c r="C40" s="6"/>
      <c r="D40" s="6"/>
      <c r="E40" s="6"/>
      <c r="F40" s="6"/>
      <c r="G40" s="6"/>
      <c r="H40" s="6"/>
      <c r="I40" s="6"/>
      <c r="J40" s="6"/>
      <c r="K40" s="6"/>
      <c r="L40" s="6"/>
      <c r="M40" s="6"/>
      <c r="N40" s="6"/>
      <c r="O40" s="6"/>
      <c r="P40" s="6"/>
      <c r="Q40" s="6"/>
      <c r="R40" s="6"/>
      <c r="S40" s="6"/>
    </row>
    <row r="41" spans="1:19" ht="27" customHeight="1" x14ac:dyDescent="0.25">
      <c r="A41" s="419" t="s">
        <v>246</v>
      </c>
      <c r="B41" s="419"/>
      <c r="C41" s="419"/>
      <c r="D41" s="419"/>
      <c r="E41" s="419"/>
      <c r="F41" s="419"/>
      <c r="G41" s="419"/>
      <c r="H41" s="419"/>
      <c r="I41" s="419"/>
      <c r="J41" s="419"/>
      <c r="K41" s="419"/>
      <c r="L41" s="419"/>
      <c r="M41" s="419"/>
      <c r="N41" s="419"/>
      <c r="O41" s="419"/>
      <c r="P41" s="419"/>
      <c r="Q41" s="419"/>
      <c r="R41" s="419"/>
      <c r="S41" s="419"/>
    </row>
    <row r="42" spans="1:19" ht="0.75" customHeight="1" x14ac:dyDescent="0.25">
      <c r="A42" s="419"/>
      <c r="B42" s="419"/>
      <c r="C42" s="419"/>
      <c r="D42" s="419"/>
      <c r="E42" s="419"/>
      <c r="F42" s="419"/>
      <c r="G42" s="419"/>
      <c r="H42" s="419"/>
      <c r="I42" s="419"/>
      <c r="J42" s="419"/>
      <c r="K42" s="419"/>
      <c r="L42" s="419"/>
      <c r="M42" s="419"/>
      <c r="N42" s="419"/>
      <c r="O42" s="419"/>
      <c r="P42" s="419"/>
      <c r="Q42" s="419"/>
      <c r="R42" s="419"/>
      <c r="S42" s="419"/>
    </row>
    <row r="43" spans="1:19" x14ac:dyDescent="0.25">
      <c r="A43" s="6"/>
      <c r="B43" s="6"/>
      <c r="C43" s="6"/>
      <c r="D43" s="6"/>
      <c r="E43" s="6"/>
      <c r="F43" s="6"/>
      <c r="G43" s="6"/>
      <c r="H43" s="6"/>
      <c r="I43" s="6"/>
      <c r="J43" s="6"/>
      <c r="K43" s="6"/>
      <c r="L43" s="6"/>
      <c r="M43" s="6"/>
      <c r="N43" s="6"/>
      <c r="O43" s="6"/>
      <c r="P43" s="6"/>
      <c r="Q43" s="6"/>
      <c r="R43" s="6"/>
      <c r="S43" s="6"/>
    </row>
    <row r="44" spans="1:19" ht="25.5" customHeight="1" x14ac:dyDescent="0.25">
      <c r="A44" s="533" t="s">
        <v>247</v>
      </c>
      <c r="B44" s="533"/>
      <c r="C44" s="533"/>
      <c r="D44" s="533"/>
      <c r="E44" s="533"/>
      <c r="F44" s="6"/>
      <c r="G44" s="6"/>
      <c r="H44" s="6"/>
      <c r="I44" s="6"/>
      <c r="J44" s="6"/>
      <c r="K44" s="6"/>
      <c r="L44" s="6"/>
      <c r="M44" s="6"/>
      <c r="N44" s="6"/>
      <c r="O44" s="6"/>
      <c r="P44" s="6"/>
      <c r="Q44" s="6"/>
      <c r="R44" s="6"/>
      <c r="S44" s="6"/>
    </row>
    <row r="45" spans="1:19" ht="166.5" customHeight="1" x14ac:dyDescent="0.25">
      <c r="A45" s="37" t="s">
        <v>248</v>
      </c>
      <c r="B45" s="357" t="s">
        <v>249</v>
      </c>
      <c r="C45" s="125" t="s">
        <v>250</v>
      </c>
      <c r="D45" s="125" t="s">
        <v>251</v>
      </c>
      <c r="E45" s="125" t="s">
        <v>252</v>
      </c>
      <c r="F45" s="6"/>
      <c r="G45" s="6"/>
      <c r="H45" s="6"/>
      <c r="I45" s="6"/>
      <c r="J45" s="6"/>
      <c r="K45" s="6"/>
      <c r="L45" s="6"/>
      <c r="M45" s="6"/>
      <c r="N45" s="6"/>
      <c r="O45" s="6"/>
      <c r="P45" s="6"/>
      <c r="Q45" s="6"/>
      <c r="R45" s="6"/>
      <c r="S45" s="6"/>
    </row>
    <row r="46" spans="1:19" x14ac:dyDescent="0.25">
      <c r="A46" s="17" t="s">
        <v>253</v>
      </c>
      <c r="B46" s="75">
        <v>190</v>
      </c>
      <c r="C46" s="193">
        <v>449</v>
      </c>
      <c r="D46" s="193">
        <v>497</v>
      </c>
      <c r="E46" s="193">
        <v>433</v>
      </c>
      <c r="F46" s="6"/>
      <c r="G46" s="6"/>
      <c r="H46" s="6"/>
      <c r="I46" s="6"/>
      <c r="J46" s="6"/>
      <c r="K46" s="6"/>
      <c r="L46" s="6"/>
      <c r="M46" s="6"/>
      <c r="N46" s="6"/>
      <c r="O46" s="6"/>
      <c r="P46" s="6"/>
      <c r="Q46" s="6"/>
      <c r="R46" s="6"/>
      <c r="S46" s="6"/>
    </row>
    <row r="47" spans="1:19" x14ac:dyDescent="0.25">
      <c r="A47" s="17" t="s">
        <v>254</v>
      </c>
      <c r="B47" s="75">
        <v>185</v>
      </c>
      <c r="C47" s="75">
        <v>185</v>
      </c>
      <c r="D47" s="75">
        <v>185</v>
      </c>
      <c r="E47" s="75">
        <v>185</v>
      </c>
      <c r="F47" s="6"/>
      <c r="G47" s="6"/>
      <c r="H47" s="6"/>
      <c r="I47" s="6"/>
      <c r="J47" s="6"/>
      <c r="K47" s="6"/>
      <c r="L47" s="6"/>
      <c r="M47" s="6"/>
      <c r="N47" s="6"/>
      <c r="O47" s="6"/>
      <c r="P47" s="6"/>
      <c r="Q47" s="6"/>
      <c r="R47" s="6"/>
      <c r="S47" s="6"/>
    </row>
    <row r="48" spans="1:19" x14ac:dyDescent="0.25">
      <c r="A48" s="17" t="s">
        <v>255</v>
      </c>
      <c r="B48" s="75">
        <v>225</v>
      </c>
      <c r="C48" s="75">
        <v>331</v>
      </c>
      <c r="D48" s="75">
        <v>331</v>
      </c>
      <c r="E48" s="75">
        <v>331</v>
      </c>
      <c r="F48" s="6"/>
      <c r="G48" s="6"/>
      <c r="H48" s="6"/>
      <c r="I48" s="6"/>
      <c r="J48" s="6"/>
      <c r="K48" s="6"/>
      <c r="L48" s="6"/>
      <c r="M48" s="6"/>
      <c r="N48" s="6"/>
      <c r="O48" s="6"/>
      <c r="P48" s="6"/>
      <c r="Q48" s="6"/>
      <c r="R48" s="6"/>
      <c r="S48" s="6"/>
    </row>
    <row r="49" spans="1:19" x14ac:dyDescent="0.25">
      <c r="A49" s="17" t="s">
        <v>256</v>
      </c>
      <c r="B49" s="75">
        <v>46</v>
      </c>
      <c r="C49" s="75">
        <v>70</v>
      </c>
      <c r="D49" s="75">
        <v>70</v>
      </c>
      <c r="E49" s="75">
        <v>70</v>
      </c>
      <c r="F49" s="6"/>
      <c r="G49" s="6"/>
      <c r="H49" s="6"/>
      <c r="I49" s="6"/>
      <c r="J49" s="6"/>
      <c r="K49" s="6"/>
      <c r="L49" s="6"/>
      <c r="M49" s="6"/>
      <c r="N49" s="6"/>
      <c r="O49" s="6"/>
      <c r="P49" s="6"/>
      <c r="Q49" s="6"/>
      <c r="R49" s="6"/>
      <c r="S49" s="6"/>
    </row>
    <row r="50" spans="1:19" x14ac:dyDescent="0.25">
      <c r="A50" s="17" t="s">
        <v>257</v>
      </c>
      <c r="B50" s="75">
        <v>210</v>
      </c>
      <c r="C50" s="75">
        <v>210</v>
      </c>
      <c r="D50" s="75">
        <v>210</v>
      </c>
      <c r="E50" s="75">
        <v>210</v>
      </c>
      <c r="F50" s="6"/>
      <c r="G50" s="6"/>
      <c r="H50" s="6"/>
      <c r="I50" s="6"/>
      <c r="J50" s="6"/>
      <c r="K50" s="6"/>
      <c r="L50" s="6"/>
      <c r="M50" s="6"/>
      <c r="N50" s="6"/>
      <c r="O50" s="6"/>
      <c r="P50" s="6"/>
      <c r="Q50" s="6"/>
      <c r="R50" s="6"/>
      <c r="S50" s="6"/>
    </row>
    <row r="51" spans="1:19" x14ac:dyDescent="0.25">
      <c r="A51" s="17" t="s">
        <v>258</v>
      </c>
      <c r="B51" s="75">
        <v>84</v>
      </c>
      <c r="C51" s="75">
        <v>150</v>
      </c>
      <c r="D51" s="75">
        <v>150</v>
      </c>
      <c r="E51" s="75">
        <v>150</v>
      </c>
      <c r="F51" s="6"/>
      <c r="G51" s="6"/>
      <c r="H51" s="6"/>
      <c r="I51" s="6"/>
      <c r="J51" s="6"/>
      <c r="K51" s="6"/>
      <c r="L51" s="6"/>
      <c r="M51" s="6"/>
      <c r="N51" s="6"/>
      <c r="O51" s="6"/>
      <c r="P51" s="6"/>
      <c r="Q51" s="6"/>
      <c r="R51" s="6"/>
      <c r="S51" s="6"/>
    </row>
    <row r="52" spans="1:19" ht="20.25" customHeight="1" x14ac:dyDescent="0.25">
      <c r="A52" s="6"/>
      <c r="B52" s="106"/>
      <c r="C52" s="106"/>
      <c r="D52" s="106"/>
      <c r="E52" s="106"/>
      <c r="F52" s="6"/>
      <c r="G52" s="6"/>
      <c r="H52" s="6"/>
      <c r="I52" s="6"/>
      <c r="J52" s="6"/>
      <c r="K52" s="6"/>
      <c r="L52" s="6"/>
      <c r="M52" s="6"/>
      <c r="N52" s="6"/>
      <c r="O52" s="6"/>
      <c r="P52" s="6"/>
      <c r="Q52" s="6"/>
      <c r="R52" s="6"/>
      <c r="S52" s="6"/>
    </row>
    <row r="53" spans="1:19" x14ac:dyDescent="0.25">
      <c r="A53" s="419" t="s">
        <v>259</v>
      </c>
      <c r="B53" s="419"/>
      <c r="C53" s="419"/>
      <c r="D53" s="419"/>
      <c r="E53" s="419"/>
      <c r="F53" s="419"/>
      <c r="G53" s="419"/>
      <c r="H53" s="419"/>
      <c r="I53" s="419"/>
      <c r="J53" s="419"/>
      <c r="K53" s="419"/>
      <c r="L53" s="419"/>
      <c r="M53" s="419"/>
      <c r="N53" s="419"/>
      <c r="O53" s="419"/>
      <c r="P53" s="419"/>
      <c r="Q53" s="419"/>
      <c r="R53" s="419"/>
      <c r="S53" s="419"/>
    </row>
    <row r="54" spans="1:19" x14ac:dyDescent="0.25">
      <c r="A54" s="419"/>
      <c r="B54" s="419"/>
      <c r="C54" s="419"/>
      <c r="D54" s="419"/>
      <c r="E54" s="419"/>
      <c r="F54" s="419"/>
      <c r="G54" s="419"/>
      <c r="H54" s="419"/>
      <c r="I54" s="419"/>
      <c r="J54" s="419"/>
      <c r="K54" s="419"/>
      <c r="L54" s="419"/>
      <c r="M54" s="419"/>
      <c r="N54" s="419"/>
      <c r="O54" s="419"/>
      <c r="P54" s="419"/>
      <c r="Q54" s="419"/>
      <c r="R54" s="419"/>
      <c r="S54" s="419"/>
    </row>
    <row r="55" spans="1:19" x14ac:dyDescent="0.25">
      <c r="A55" s="6"/>
      <c r="B55" s="6"/>
      <c r="C55" s="6"/>
      <c r="D55" s="6"/>
      <c r="E55" s="6"/>
      <c r="F55" s="6"/>
      <c r="G55" s="6"/>
      <c r="H55" s="6"/>
      <c r="I55" s="6"/>
      <c r="J55" s="6"/>
      <c r="K55" s="6"/>
      <c r="L55" s="6"/>
      <c r="M55" s="6"/>
      <c r="N55" s="6"/>
      <c r="O55" s="6"/>
      <c r="P55" s="6"/>
      <c r="Q55" s="6"/>
      <c r="R55" s="6"/>
      <c r="S55" s="6"/>
    </row>
    <row r="56" spans="1:19" x14ac:dyDescent="0.25">
      <c r="A56" s="123" t="s">
        <v>260</v>
      </c>
      <c r="B56" s="94"/>
      <c r="C56" s="94"/>
      <c r="D56" s="94"/>
      <c r="E56" s="94"/>
      <c r="F56" s="94"/>
      <c r="G56" s="6"/>
      <c r="H56" s="6"/>
      <c r="I56" s="6"/>
      <c r="J56" s="6"/>
      <c r="K56" s="6"/>
      <c r="L56" s="6"/>
      <c r="M56" s="6"/>
      <c r="N56" s="6"/>
      <c r="O56" s="6"/>
      <c r="P56" s="6"/>
      <c r="Q56" s="6"/>
      <c r="R56" s="6"/>
      <c r="S56" s="6"/>
    </row>
    <row r="57" spans="1:19" ht="51" x14ac:dyDescent="0.25">
      <c r="A57" s="357" t="s">
        <v>261</v>
      </c>
      <c r="B57" s="357" t="s">
        <v>262</v>
      </c>
      <c r="C57" s="357" t="s">
        <v>263</v>
      </c>
      <c r="D57" s="357" t="s">
        <v>264</v>
      </c>
      <c r="E57" s="357" t="s">
        <v>265</v>
      </c>
      <c r="F57" s="357" t="s">
        <v>266</v>
      </c>
      <c r="G57" s="6"/>
      <c r="H57" s="6"/>
      <c r="I57" s="6"/>
      <c r="J57" s="6"/>
      <c r="K57" s="6"/>
      <c r="L57" s="6"/>
      <c r="M57" s="6"/>
      <c r="N57" s="6"/>
      <c r="O57" s="6"/>
      <c r="P57" s="6"/>
      <c r="Q57" s="6"/>
      <c r="R57" s="6"/>
      <c r="S57" s="6"/>
    </row>
    <row r="58" spans="1:19" x14ac:dyDescent="0.25">
      <c r="A58" s="75">
        <v>732</v>
      </c>
      <c r="B58" s="231" t="s">
        <v>1705</v>
      </c>
      <c r="C58" s="75">
        <v>788</v>
      </c>
      <c r="D58" s="75">
        <v>789</v>
      </c>
      <c r="E58" s="231" t="s">
        <v>1706</v>
      </c>
      <c r="F58" s="75">
        <v>898</v>
      </c>
      <c r="G58" s="6"/>
      <c r="H58" s="6"/>
      <c r="I58" s="6"/>
      <c r="J58" s="6"/>
      <c r="K58" s="6"/>
      <c r="L58" s="6"/>
      <c r="M58" s="6"/>
      <c r="N58" s="6"/>
      <c r="O58" s="6"/>
      <c r="P58" s="6"/>
      <c r="Q58" s="6"/>
      <c r="R58" s="6"/>
      <c r="S58" s="6"/>
    </row>
    <row r="59" spans="1:19" x14ac:dyDescent="0.25">
      <c r="A59" s="6"/>
      <c r="B59" s="6"/>
      <c r="C59" s="6"/>
      <c r="D59" s="6"/>
      <c r="E59" s="6"/>
      <c r="F59" s="6"/>
      <c r="G59" s="6"/>
      <c r="H59" s="6"/>
      <c r="I59" s="6"/>
      <c r="J59" s="6"/>
      <c r="K59" s="6"/>
      <c r="L59" s="6"/>
      <c r="M59" s="6"/>
      <c r="N59" s="6"/>
      <c r="O59" s="6"/>
      <c r="P59" s="6"/>
      <c r="Q59" s="6"/>
      <c r="R59" s="6"/>
      <c r="S59" s="6"/>
    </row>
    <row r="60" spans="1:19" ht="42.6" customHeight="1" x14ac:dyDescent="0.25">
      <c r="A60" s="531" t="s">
        <v>267</v>
      </c>
      <c r="B60" s="531"/>
      <c r="C60" s="531"/>
      <c r="D60" s="531"/>
      <c r="E60" s="531"/>
      <c r="F60" s="531"/>
      <c r="G60" s="20"/>
      <c r="H60" s="20"/>
      <c r="I60" s="20"/>
      <c r="J60" s="20"/>
      <c r="K60" s="20"/>
      <c r="L60" s="20"/>
      <c r="M60" s="20"/>
      <c r="N60" s="20"/>
      <c r="O60" s="20"/>
      <c r="P60" s="20"/>
      <c r="Q60" s="20"/>
      <c r="R60" s="20"/>
      <c r="S60" s="20"/>
    </row>
    <row r="61" spans="1:19" x14ac:dyDescent="0.25">
      <c r="A61" s="531"/>
      <c r="B61" s="531"/>
      <c r="C61" s="531"/>
      <c r="D61" s="531"/>
      <c r="E61" s="531"/>
      <c r="F61" s="531"/>
      <c r="G61" s="20"/>
      <c r="H61" s="20"/>
      <c r="I61" s="20"/>
      <c r="J61" s="20"/>
      <c r="K61" s="20"/>
      <c r="L61" s="20"/>
      <c r="M61" s="20"/>
      <c r="N61" s="20"/>
      <c r="O61" s="20"/>
      <c r="P61" s="20"/>
      <c r="Q61" s="20"/>
      <c r="R61" s="20"/>
      <c r="S61" s="20"/>
    </row>
    <row r="62" spans="1:19" x14ac:dyDescent="0.25">
      <c r="A62" s="45" t="s">
        <v>268</v>
      </c>
      <c r="B62" s="6"/>
      <c r="C62" s="6"/>
      <c r="D62" s="6"/>
      <c r="E62" s="6"/>
      <c r="F62" s="6"/>
      <c r="G62" s="6"/>
      <c r="H62" s="6"/>
      <c r="I62" s="6"/>
      <c r="J62" s="6"/>
      <c r="K62" s="6"/>
      <c r="L62" s="6"/>
      <c r="M62" s="6"/>
      <c r="N62" s="6"/>
      <c r="O62" s="6"/>
      <c r="P62" s="6"/>
      <c r="Q62" s="6"/>
      <c r="R62" s="6"/>
      <c r="S62" s="6"/>
    </row>
    <row r="63" spans="1:19" x14ac:dyDescent="0.25">
      <c r="A63" s="45"/>
      <c r="B63" s="6"/>
      <c r="C63" s="6"/>
      <c r="D63" s="6"/>
      <c r="E63" s="6"/>
      <c r="F63" s="6"/>
      <c r="G63" s="6"/>
      <c r="H63" s="6"/>
      <c r="I63" s="6"/>
      <c r="J63" s="6"/>
      <c r="K63" s="6"/>
      <c r="L63" s="6"/>
      <c r="M63" s="6"/>
      <c r="N63" s="6"/>
      <c r="O63" s="6"/>
      <c r="P63" s="6"/>
      <c r="Q63" s="6"/>
      <c r="R63" s="6"/>
      <c r="S63" s="6"/>
    </row>
    <row r="64" spans="1:19" ht="29.25" customHeight="1" x14ac:dyDescent="0.25">
      <c r="A64" s="533" t="s">
        <v>269</v>
      </c>
      <c r="B64" s="533"/>
      <c r="C64" s="533"/>
      <c r="D64" s="533"/>
      <c r="E64" s="6"/>
      <c r="F64" s="6"/>
      <c r="G64" s="6"/>
      <c r="H64" s="6"/>
      <c r="I64" s="6"/>
      <c r="J64" s="6"/>
      <c r="K64" s="6"/>
      <c r="L64" s="6"/>
      <c r="M64" s="6"/>
      <c r="N64" s="6"/>
      <c r="O64" s="6"/>
      <c r="P64" s="6"/>
      <c r="Q64" s="6"/>
      <c r="R64" s="6"/>
      <c r="S64" s="6"/>
    </row>
    <row r="65" spans="1:19" x14ac:dyDescent="0.25">
      <c r="A65" s="17"/>
      <c r="B65" s="245">
        <v>2018</v>
      </c>
      <c r="C65" s="245">
        <v>2019</v>
      </c>
      <c r="D65" s="245">
        <v>2020</v>
      </c>
      <c r="E65" s="6"/>
      <c r="F65" s="6"/>
      <c r="G65" s="6"/>
      <c r="H65" s="6"/>
      <c r="I65" s="6"/>
      <c r="J65" s="6"/>
      <c r="K65" s="6"/>
      <c r="L65" s="6"/>
      <c r="M65" s="6"/>
      <c r="N65" s="6"/>
      <c r="O65" s="6"/>
      <c r="P65" s="6"/>
      <c r="Q65" s="6"/>
      <c r="R65" s="6"/>
      <c r="S65" s="6"/>
    </row>
    <row r="66" spans="1:19" x14ac:dyDescent="0.25">
      <c r="A66" s="17" t="s">
        <v>270</v>
      </c>
      <c r="B66" s="192" t="s">
        <v>1662</v>
      </c>
      <c r="C66" s="192" t="s">
        <v>1664</v>
      </c>
      <c r="D66" s="192" t="s">
        <v>1666</v>
      </c>
      <c r="E66" s="6"/>
      <c r="F66" s="6"/>
      <c r="G66" s="6"/>
      <c r="H66" s="6"/>
      <c r="I66" s="6"/>
      <c r="J66" s="6"/>
      <c r="K66" s="6"/>
      <c r="L66" s="6"/>
      <c r="M66" s="6"/>
      <c r="N66" s="6"/>
      <c r="O66" s="6"/>
      <c r="P66" s="6"/>
      <c r="Q66" s="6"/>
      <c r="R66" s="6"/>
      <c r="S66" s="6"/>
    </row>
    <row r="67" spans="1:19" x14ac:dyDescent="0.25">
      <c r="A67" s="17" t="s">
        <v>271</v>
      </c>
      <c r="B67" s="192" t="s">
        <v>1663</v>
      </c>
      <c r="C67" s="192" t="s">
        <v>1665</v>
      </c>
      <c r="D67" s="192" t="s">
        <v>1667</v>
      </c>
      <c r="E67" s="6"/>
      <c r="F67" s="6"/>
      <c r="G67" s="6"/>
      <c r="H67" s="6"/>
      <c r="I67" s="6"/>
      <c r="J67" s="6"/>
      <c r="K67" s="6"/>
      <c r="L67" s="6"/>
      <c r="M67" s="6"/>
      <c r="N67" s="6"/>
      <c r="O67" s="6"/>
      <c r="P67" s="6"/>
      <c r="Q67" s="6"/>
      <c r="R67" s="6"/>
      <c r="S67" s="6"/>
    </row>
    <row r="68" spans="1:19" x14ac:dyDescent="0.25">
      <c r="A68" s="6"/>
      <c r="B68" s="6"/>
      <c r="C68" s="6"/>
      <c r="D68" s="6"/>
      <c r="E68" s="6"/>
      <c r="F68" s="6"/>
      <c r="G68" s="6"/>
      <c r="H68" s="6"/>
      <c r="I68" s="6"/>
      <c r="J68" s="6"/>
      <c r="K68" s="6"/>
      <c r="L68" s="6"/>
      <c r="M68" s="6"/>
      <c r="N68" s="6"/>
      <c r="O68" s="6"/>
      <c r="P68" s="6"/>
      <c r="Q68" s="6"/>
      <c r="R68" s="6"/>
      <c r="S68" s="6"/>
    </row>
    <row r="69" spans="1:19" x14ac:dyDescent="0.25">
      <c r="A69" s="123" t="s">
        <v>272</v>
      </c>
      <c r="B69" s="94"/>
      <c r="C69" s="94"/>
      <c r="D69" s="94"/>
      <c r="E69" s="94"/>
      <c r="F69" s="94"/>
      <c r="G69" s="94"/>
      <c r="H69" s="6"/>
      <c r="I69" s="6"/>
      <c r="J69" s="6"/>
      <c r="K69" s="6"/>
      <c r="L69" s="6"/>
      <c r="M69" s="6"/>
      <c r="N69" s="6"/>
      <c r="O69" s="6"/>
      <c r="P69" s="6"/>
      <c r="Q69" s="6"/>
      <c r="R69" s="6"/>
      <c r="S69" s="6"/>
    </row>
    <row r="70" spans="1:19" x14ac:dyDescent="0.25">
      <c r="A70" s="38"/>
      <c r="B70" s="534">
        <v>2018</v>
      </c>
      <c r="C70" s="535"/>
      <c r="D70" s="534">
        <v>2019</v>
      </c>
      <c r="E70" s="535"/>
      <c r="F70" s="534">
        <v>2020</v>
      </c>
      <c r="G70" s="535"/>
      <c r="H70" s="6"/>
      <c r="I70" s="6"/>
      <c r="J70" s="6"/>
      <c r="K70" s="6"/>
      <c r="L70" s="6"/>
      <c r="M70" s="6"/>
      <c r="N70" s="6"/>
      <c r="O70" s="6"/>
      <c r="P70" s="6"/>
      <c r="Q70" s="6"/>
      <c r="R70" s="6"/>
      <c r="S70" s="6"/>
    </row>
    <row r="71" spans="1:19" ht="26.25" x14ac:dyDescent="0.25">
      <c r="A71" s="38"/>
      <c r="B71" s="360" t="s">
        <v>225</v>
      </c>
      <c r="C71" s="360" t="s">
        <v>226</v>
      </c>
      <c r="D71" s="360" t="s">
        <v>225</v>
      </c>
      <c r="E71" s="360" t="s">
        <v>226</v>
      </c>
      <c r="F71" s="360" t="s">
        <v>225</v>
      </c>
      <c r="G71" s="360" t="s">
        <v>226</v>
      </c>
      <c r="H71" s="6"/>
      <c r="I71" s="6"/>
      <c r="J71" s="6"/>
      <c r="K71" s="6"/>
      <c r="L71" s="6"/>
      <c r="M71" s="6"/>
      <c r="N71" s="6"/>
      <c r="O71" s="6"/>
      <c r="P71" s="6"/>
      <c r="Q71" s="6"/>
      <c r="R71" s="6"/>
      <c r="S71" s="6"/>
    </row>
    <row r="72" spans="1:19" x14ac:dyDescent="0.25">
      <c r="A72" s="38" t="s">
        <v>273</v>
      </c>
      <c r="B72" s="369" t="s">
        <v>1086</v>
      </c>
      <c r="C72" s="369" t="s">
        <v>1674</v>
      </c>
      <c r="D72" s="369" t="s">
        <v>1676</v>
      </c>
      <c r="E72" s="369" t="s">
        <v>1690</v>
      </c>
      <c r="F72" s="369" t="s">
        <v>1697</v>
      </c>
      <c r="G72" s="369" t="s">
        <v>1191</v>
      </c>
      <c r="H72" s="6"/>
      <c r="I72" s="6"/>
      <c r="J72" s="6"/>
      <c r="K72" s="6"/>
      <c r="L72" s="6"/>
      <c r="M72" s="6"/>
      <c r="N72" s="6"/>
      <c r="O72" s="6"/>
      <c r="P72" s="6"/>
      <c r="Q72" s="6"/>
      <c r="R72" s="6"/>
      <c r="S72" s="6"/>
    </row>
    <row r="73" spans="1:19" x14ac:dyDescent="0.25">
      <c r="A73" s="6" t="s">
        <v>274</v>
      </c>
      <c r="B73" s="369" t="s">
        <v>1272</v>
      </c>
      <c r="C73" s="369" t="s">
        <v>1675</v>
      </c>
      <c r="D73" s="369" t="s">
        <v>1682</v>
      </c>
      <c r="E73" s="369" t="s">
        <v>1691</v>
      </c>
      <c r="F73" s="369" t="s">
        <v>1698</v>
      </c>
      <c r="G73" s="369" t="s">
        <v>1670</v>
      </c>
      <c r="H73" s="6"/>
      <c r="I73" s="6"/>
      <c r="J73" s="6"/>
      <c r="K73" s="6"/>
      <c r="L73" s="6"/>
      <c r="M73" s="6"/>
      <c r="N73" s="6"/>
      <c r="O73" s="6"/>
      <c r="P73" s="6"/>
      <c r="Q73" s="6"/>
      <c r="R73" s="6"/>
      <c r="S73" s="6"/>
    </row>
    <row r="74" spans="1:19" x14ac:dyDescent="0.25">
      <c r="A74" s="39" t="s">
        <v>275</v>
      </c>
      <c r="B74" s="369" t="s">
        <v>1668</v>
      </c>
      <c r="C74" s="369" t="s">
        <v>1676</v>
      </c>
      <c r="D74" s="369" t="s">
        <v>1683</v>
      </c>
      <c r="E74" s="369" t="s">
        <v>1692</v>
      </c>
      <c r="F74" s="369" t="s">
        <v>1699</v>
      </c>
      <c r="G74" s="369" t="s">
        <v>1703</v>
      </c>
      <c r="H74" s="6"/>
      <c r="I74" s="6"/>
      <c r="J74" s="6"/>
      <c r="K74" s="6"/>
      <c r="L74" s="6"/>
      <c r="M74" s="6"/>
      <c r="N74" s="6"/>
      <c r="O74" s="6"/>
      <c r="P74" s="6"/>
      <c r="Q74" s="6"/>
      <c r="R74" s="6"/>
      <c r="S74" s="6"/>
    </row>
    <row r="75" spans="1:19" x14ac:dyDescent="0.25">
      <c r="A75" s="39" t="s">
        <v>276</v>
      </c>
      <c r="B75" s="369" t="s">
        <v>1669</v>
      </c>
      <c r="C75" s="369" t="s">
        <v>1673</v>
      </c>
      <c r="D75" s="369" t="s">
        <v>1684</v>
      </c>
      <c r="E75" s="369" t="s">
        <v>1678</v>
      </c>
      <c r="F75" s="369" t="s">
        <v>1700</v>
      </c>
      <c r="G75" s="369" t="s">
        <v>1086</v>
      </c>
      <c r="H75" s="6"/>
      <c r="I75" s="6"/>
      <c r="J75" s="6"/>
      <c r="K75" s="6"/>
      <c r="L75" s="6"/>
      <c r="M75" s="6"/>
      <c r="N75" s="6"/>
      <c r="O75" s="6"/>
      <c r="P75" s="6"/>
      <c r="Q75" s="6"/>
      <c r="R75" s="6"/>
      <c r="S75" s="6"/>
    </row>
    <row r="76" spans="1:19" x14ac:dyDescent="0.25">
      <c r="A76" s="39" t="s">
        <v>277</v>
      </c>
      <c r="B76" s="369" t="s">
        <v>1670</v>
      </c>
      <c r="C76" s="369" t="s">
        <v>1677</v>
      </c>
      <c r="D76" s="369" t="s">
        <v>1685</v>
      </c>
      <c r="E76" s="369" t="s">
        <v>1693</v>
      </c>
      <c r="F76" s="369" t="s">
        <v>1139</v>
      </c>
      <c r="G76" s="369" t="s">
        <v>1671</v>
      </c>
      <c r="H76" s="6"/>
      <c r="I76" s="6"/>
      <c r="J76" s="6"/>
      <c r="K76" s="6"/>
      <c r="L76" s="6"/>
      <c r="M76" s="6"/>
      <c r="N76" s="6"/>
      <c r="O76" s="6"/>
      <c r="P76" s="6"/>
      <c r="Q76" s="6"/>
      <c r="R76" s="6"/>
      <c r="S76" s="6"/>
    </row>
    <row r="77" spans="1:19" x14ac:dyDescent="0.25">
      <c r="A77" s="38" t="s">
        <v>278</v>
      </c>
      <c r="B77" s="369" t="s">
        <v>1072</v>
      </c>
      <c r="C77" s="369" t="s">
        <v>1678</v>
      </c>
      <c r="D77" s="369" t="s">
        <v>1686</v>
      </c>
      <c r="E77" s="369" t="s">
        <v>1678</v>
      </c>
      <c r="F77" s="369" t="s">
        <v>1667</v>
      </c>
      <c r="G77" s="369" t="s">
        <v>1681</v>
      </c>
      <c r="H77" s="6"/>
      <c r="I77" s="6"/>
      <c r="J77" s="6"/>
      <c r="K77" s="6"/>
      <c r="L77" s="6"/>
      <c r="M77" s="6"/>
      <c r="N77" s="6"/>
      <c r="O77" s="6"/>
      <c r="P77" s="6"/>
      <c r="Q77" s="6"/>
      <c r="R77" s="6"/>
      <c r="S77" s="6"/>
    </row>
    <row r="78" spans="1:19" x14ac:dyDescent="0.25">
      <c r="A78" s="39" t="s">
        <v>275</v>
      </c>
      <c r="B78" s="369" t="s">
        <v>1671</v>
      </c>
      <c r="C78" s="369" t="s">
        <v>1679</v>
      </c>
      <c r="D78" s="369" t="s">
        <v>1687</v>
      </c>
      <c r="E78" s="369" t="s">
        <v>1694</v>
      </c>
      <c r="F78" s="369" t="s">
        <v>1701</v>
      </c>
      <c r="G78" s="369" t="s">
        <v>1704</v>
      </c>
      <c r="H78" s="6"/>
      <c r="I78" s="6"/>
      <c r="J78" s="6"/>
      <c r="K78" s="6"/>
      <c r="L78" s="6"/>
      <c r="M78" s="6"/>
      <c r="N78" s="6"/>
      <c r="O78" s="6"/>
      <c r="P78" s="6"/>
      <c r="Q78" s="6"/>
      <c r="R78" s="6"/>
      <c r="S78" s="6"/>
    </row>
    <row r="79" spans="1:19" x14ac:dyDescent="0.25">
      <c r="A79" s="39" t="s">
        <v>276</v>
      </c>
      <c r="B79" s="369" t="s">
        <v>1672</v>
      </c>
      <c r="C79" s="369" t="s">
        <v>1680</v>
      </c>
      <c r="D79" s="369" t="s">
        <v>1688</v>
      </c>
      <c r="E79" s="369" t="s">
        <v>1070</v>
      </c>
      <c r="F79" s="369" t="s">
        <v>1700</v>
      </c>
      <c r="G79" s="369" t="s">
        <v>1272</v>
      </c>
      <c r="H79" s="6"/>
      <c r="I79" s="6"/>
      <c r="J79" s="6"/>
      <c r="K79" s="6"/>
      <c r="L79" s="6"/>
      <c r="M79" s="6"/>
      <c r="N79" s="6"/>
      <c r="O79" s="6"/>
      <c r="P79" s="6"/>
      <c r="Q79" s="6"/>
      <c r="R79" s="6"/>
      <c r="S79" s="6"/>
    </row>
    <row r="80" spans="1:19" x14ac:dyDescent="0.25">
      <c r="A80" s="39" t="s">
        <v>277</v>
      </c>
      <c r="B80" s="369" t="s">
        <v>1673</v>
      </c>
      <c r="C80" s="369" t="s">
        <v>1670</v>
      </c>
      <c r="D80" s="369" t="s">
        <v>1689</v>
      </c>
      <c r="E80" s="369" t="s">
        <v>1695</v>
      </c>
      <c r="F80" s="369" t="s">
        <v>1702</v>
      </c>
      <c r="G80" s="369" t="s">
        <v>1191</v>
      </c>
      <c r="H80" s="6"/>
      <c r="I80" s="6"/>
      <c r="J80" s="6"/>
      <c r="K80" s="6"/>
      <c r="L80" s="6"/>
      <c r="M80" s="6"/>
      <c r="N80" s="6"/>
      <c r="O80" s="6"/>
      <c r="P80" s="6"/>
      <c r="Q80" s="6"/>
      <c r="R80" s="6"/>
      <c r="S80" s="6"/>
    </row>
    <row r="81" spans="1:19" x14ac:dyDescent="0.25">
      <c r="A81" s="38" t="s">
        <v>10</v>
      </c>
      <c r="B81" s="530" t="s">
        <v>1681</v>
      </c>
      <c r="C81" s="530"/>
      <c r="D81" s="530" t="s">
        <v>1696</v>
      </c>
      <c r="E81" s="530"/>
      <c r="F81" s="530" t="s">
        <v>1087</v>
      </c>
      <c r="G81" s="530"/>
      <c r="H81" s="6"/>
      <c r="I81" s="6"/>
      <c r="J81" s="6"/>
      <c r="K81" s="6"/>
      <c r="L81" s="6"/>
      <c r="M81" s="6"/>
      <c r="N81" s="6"/>
      <c r="O81" s="6"/>
      <c r="P81" s="6"/>
      <c r="Q81" s="6"/>
      <c r="R81" s="6"/>
      <c r="S81" s="6"/>
    </row>
    <row r="82" spans="1:19" x14ac:dyDescent="0.25">
      <c r="A82" s="20"/>
      <c r="B82" s="20"/>
      <c r="C82" s="20"/>
      <c r="D82" s="20"/>
      <c r="E82" s="20"/>
      <c r="F82" s="20"/>
      <c r="G82" s="20"/>
      <c r="H82" s="6"/>
      <c r="I82" s="6"/>
      <c r="J82" s="6"/>
      <c r="K82" s="6"/>
      <c r="L82" s="6"/>
      <c r="M82" s="6"/>
      <c r="N82" s="6"/>
      <c r="O82" s="6"/>
      <c r="P82" s="6"/>
      <c r="Q82" s="6"/>
      <c r="R82" s="6"/>
      <c r="S82" s="6"/>
    </row>
    <row r="83" spans="1:19" ht="42" customHeight="1" x14ac:dyDescent="0.25">
      <c r="A83" s="531" t="s">
        <v>2228</v>
      </c>
      <c r="B83" s="531"/>
      <c r="C83" s="531"/>
      <c r="D83" s="531"/>
      <c r="E83" s="531"/>
      <c r="F83" s="531"/>
      <c r="G83" s="531"/>
      <c r="H83" s="20"/>
      <c r="I83" s="20"/>
      <c r="J83" s="20"/>
      <c r="K83" s="20"/>
      <c r="L83" s="20"/>
      <c r="M83" s="20"/>
      <c r="N83" s="20"/>
      <c r="O83" s="20"/>
      <c r="P83" s="20"/>
      <c r="Q83" s="20"/>
      <c r="R83" s="20"/>
      <c r="S83" s="20"/>
    </row>
    <row r="84" spans="1:19" x14ac:dyDescent="0.25">
      <c r="A84" s="531"/>
      <c r="B84" s="531"/>
      <c r="C84" s="531"/>
      <c r="D84" s="531"/>
      <c r="E84" s="531"/>
      <c r="F84" s="531"/>
      <c r="G84" s="531"/>
      <c r="H84" s="20"/>
      <c r="I84" s="20"/>
      <c r="J84" s="20"/>
      <c r="K84" s="20"/>
      <c r="L84" s="20"/>
      <c r="M84" s="20"/>
      <c r="N84" s="20"/>
      <c r="O84" s="20"/>
      <c r="P84" s="20"/>
      <c r="Q84" s="20"/>
      <c r="R84" s="20"/>
      <c r="S84" s="20"/>
    </row>
    <row r="85" spans="1:19" x14ac:dyDescent="0.25">
      <c r="A85" s="6"/>
      <c r="B85" s="6"/>
      <c r="C85" s="6"/>
      <c r="D85" s="6"/>
      <c r="E85" s="6"/>
      <c r="F85" s="6"/>
      <c r="G85" s="6"/>
      <c r="H85" s="6"/>
      <c r="I85" s="6"/>
      <c r="J85" s="6"/>
      <c r="K85" s="6"/>
      <c r="L85" s="6"/>
      <c r="M85" s="6"/>
      <c r="N85" s="6"/>
      <c r="O85" s="6"/>
      <c r="P85" s="6"/>
      <c r="Q85" s="6"/>
      <c r="R85" s="6"/>
      <c r="S85" s="6"/>
    </row>
    <row r="86" spans="1:19" ht="27.75" customHeight="1" x14ac:dyDescent="0.25">
      <c r="A86" s="533" t="s">
        <v>279</v>
      </c>
      <c r="B86" s="533"/>
      <c r="C86" s="533"/>
      <c r="D86" s="533"/>
      <c r="E86" s="533"/>
      <c r="F86" s="533"/>
      <c r="G86" s="533"/>
      <c r="H86" s="6"/>
      <c r="I86" s="6"/>
      <c r="J86" s="6"/>
      <c r="K86" s="6"/>
      <c r="L86" s="6"/>
      <c r="M86" s="6"/>
      <c r="N86" s="6"/>
      <c r="O86" s="6"/>
      <c r="P86" s="6"/>
      <c r="Q86" s="6"/>
      <c r="R86" s="6"/>
      <c r="S86" s="6"/>
    </row>
    <row r="87" spans="1:19" x14ac:dyDescent="0.25">
      <c r="A87" s="365"/>
      <c r="B87" s="454">
        <v>2018</v>
      </c>
      <c r="C87" s="454"/>
      <c r="D87" s="454">
        <v>2019</v>
      </c>
      <c r="E87" s="454"/>
      <c r="F87" s="454">
        <v>2020</v>
      </c>
      <c r="G87" s="454"/>
      <c r="H87" s="6"/>
      <c r="I87" s="6"/>
      <c r="J87" s="6"/>
      <c r="K87" s="6"/>
      <c r="L87" s="6"/>
      <c r="M87" s="6"/>
      <c r="N87" s="6"/>
      <c r="O87" s="6"/>
      <c r="P87" s="6"/>
      <c r="Q87" s="6"/>
      <c r="R87" s="6"/>
      <c r="S87" s="6"/>
    </row>
    <row r="88" spans="1:19" ht="26.25" x14ac:dyDescent="0.25">
      <c r="A88" s="365"/>
      <c r="B88" s="360" t="s">
        <v>225</v>
      </c>
      <c r="C88" s="360" t="s">
        <v>226</v>
      </c>
      <c r="D88" s="360" t="s">
        <v>225</v>
      </c>
      <c r="E88" s="360" t="s">
        <v>226</v>
      </c>
      <c r="F88" s="360" t="s">
        <v>225</v>
      </c>
      <c r="G88" s="360" t="s">
        <v>226</v>
      </c>
      <c r="H88" s="6"/>
      <c r="I88" s="6"/>
      <c r="J88" s="6"/>
      <c r="K88" s="6"/>
      <c r="L88" s="6"/>
      <c r="M88" s="6"/>
      <c r="N88" s="6"/>
      <c r="O88" s="6"/>
      <c r="P88" s="6"/>
      <c r="Q88" s="6"/>
      <c r="R88" s="6"/>
      <c r="S88" s="6"/>
    </row>
    <row r="89" spans="1:19" x14ac:dyDescent="0.25">
      <c r="A89" s="17" t="s">
        <v>270</v>
      </c>
      <c r="B89" s="40" t="s">
        <v>1722</v>
      </c>
      <c r="C89" s="331">
        <v>100</v>
      </c>
      <c r="D89" s="40" t="s">
        <v>1722</v>
      </c>
      <c r="E89" s="331">
        <v>100</v>
      </c>
      <c r="F89" s="40" t="s">
        <v>1722</v>
      </c>
      <c r="G89" s="331">
        <v>100</v>
      </c>
      <c r="H89" s="6"/>
      <c r="I89" s="6"/>
      <c r="J89" s="6"/>
      <c r="K89" s="6"/>
      <c r="L89" s="6"/>
      <c r="M89" s="6"/>
      <c r="N89" s="6"/>
      <c r="O89" s="6"/>
      <c r="P89" s="6"/>
      <c r="Q89" s="6"/>
      <c r="R89" s="6"/>
      <c r="S89" s="6"/>
    </row>
    <row r="90" spans="1:19" x14ac:dyDescent="0.25">
      <c r="A90" s="17" t="s">
        <v>271</v>
      </c>
      <c r="B90" s="40" t="s">
        <v>1723</v>
      </c>
      <c r="C90" s="331">
        <v>100</v>
      </c>
      <c r="D90" s="40" t="s">
        <v>1724</v>
      </c>
      <c r="E90" s="331">
        <v>100</v>
      </c>
      <c r="F90" s="40" t="s">
        <v>1132</v>
      </c>
      <c r="G90" s="331">
        <v>100</v>
      </c>
      <c r="H90" s="6"/>
      <c r="I90" s="6"/>
      <c r="J90" s="6"/>
      <c r="K90" s="6"/>
      <c r="L90" s="6"/>
      <c r="M90" s="6"/>
      <c r="N90" s="6"/>
      <c r="O90" s="6"/>
      <c r="P90" s="6"/>
      <c r="Q90" s="6"/>
      <c r="R90" s="6"/>
      <c r="S90" s="6"/>
    </row>
    <row r="91" spans="1:19" x14ac:dyDescent="0.25">
      <c r="A91" s="6"/>
      <c r="B91" s="6"/>
      <c r="C91" s="6"/>
      <c r="D91" s="6"/>
      <c r="E91" s="6"/>
      <c r="F91" s="6"/>
      <c r="G91" s="6"/>
      <c r="H91" s="6"/>
      <c r="I91" s="6"/>
      <c r="J91" s="6"/>
      <c r="K91" s="6"/>
      <c r="L91" s="6"/>
      <c r="M91" s="6"/>
      <c r="N91" s="6"/>
      <c r="O91" s="6"/>
      <c r="P91" s="6"/>
      <c r="Q91" s="6"/>
      <c r="R91" s="6"/>
      <c r="S91" s="6"/>
    </row>
    <row r="92" spans="1:19" ht="14.45" customHeight="1" x14ac:dyDescent="0.25">
      <c r="A92" s="419" t="s">
        <v>1874</v>
      </c>
      <c r="B92" s="419"/>
      <c r="C92" s="419"/>
      <c r="D92" s="419"/>
      <c r="E92" s="419"/>
      <c r="F92" s="419"/>
      <c r="G92" s="419"/>
      <c r="H92" s="20"/>
      <c r="I92" s="20"/>
      <c r="J92" s="20"/>
      <c r="K92" s="20"/>
      <c r="L92" s="20"/>
      <c r="M92" s="20"/>
      <c r="N92" s="20"/>
      <c r="O92" s="20"/>
      <c r="P92" s="20"/>
      <c r="Q92" s="20"/>
      <c r="R92" s="20"/>
      <c r="S92" s="20"/>
    </row>
    <row r="93" spans="1:19" x14ac:dyDescent="0.25">
      <c r="A93" s="419"/>
      <c r="B93" s="419"/>
      <c r="C93" s="419"/>
      <c r="D93" s="419"/>
      <c r="E93" s="419"/>
      <c r="F93" s="419"/>
      <c r="G93" s="419"/>
      <c r="H93" s="20"/>
      <c r="I93" s="20"/>
      <c r="J93" s="20"/>
      <c r="K93" s="20"/>
      <c r="L93" s="20"/>
      <c r="M93" s="20"/>
      <c r="N93" s="20"/>
      <c r="O93" s="20"/>
      <c r="P93" s="20"/>
      <c r="Q93" s="20"/>
      <c r="R93" s="20"/>
      <c r="S93" s="20"/>
    </row>
    <row r="94" spans="1:19" x14ac:dyDescent="0.25">
      <c r="A94" s="348"/>
      <c r="B94" s="348"/>
      <c r="C94" s="348"/>
      <c r="D94" s="348"/>
      <c r="E94" s="348"/>
      <c r="F94" s="348"/>
      <c r="G94" s="348"/>
      <c r="H94" s="20"/>
      <c r="I94" s="20"/>
      <c r="J94" s="20"/>
      <c r="K94" s="20"/>
      <c r="L94" s="20"/>
      <c r="M94" s="20"/>
      <c r="N94" s="20"/>
      <c r="O94" s="20"/>
      <c r="P94" s="20"/>
      <c r="Q94" s="20"/>
      <c r="R94" s="20"/>
      <c r="S94" s="20"/>
    </row>
    <row r="95" spans="1:19" ht="29.25" customHeight="1" x14ac:dyDescent="0.25">
      <c r="A95" s="420" t="s">
        <v>1661</v>
      </c>
      <c r="B95" s="420"/>
      <c r="C95" s="420"/>
      <c r="D95" s="420"/>
      <c r="E95" s="6"/>
      <c r="F95" s="6"/>
      <c r="G95" s="6"/>
      <c r="H95" s="20"/>
      <c r="I95" s="20"/>
      <c r="J95" s="20"/>
      <c r="K95" s="20"/>
      <c r="L95" s="20"/>
      <c r="M95" s="20"/>
      <c r="N95" s="20"/>
      <c r="O95" s="20"/>
      <c r="P95" s="20"/>
      <c r="Q95" s="20"/>
      <c r="R95" s="20"/>
      <c r="S95" s="20"/>
    </row>
    <row r="96" spans="1:19" x14ac:dyDescent="0.25">
      <c r="A96" s="356"/>
      <c r="B96" s="357">
        <v>2018</v>
      </c>
      <c r="C96" s="357">
        <v>2019</v>
      </c>
      <c r="D96" s="357">
        <v>2020</v>
      </c>
      <c r="E96" s="6"/>
      <c r="F96" s="6"/>
      <c r="G96" s="6"/>
      <c r="H96" s="20"/>
      <c r="I96" s="20"/>
      <c r="J96" s="20"/>
      <c r="K96" s="20"/>
      <c r="L96" s="20"/>
      <c r="M96" s="20"/>
      <c r="N96" s="20"/>
      <c r="O96" s="20"/>
      <c r="P96" s="20"/>
      <c r="Q96" s="20"/>
      <c r="R96" s="20"/>
      <c r="S96" s="20"/>
    </row>
    <row r="97" spans="1:19" x14ac:dyDescent="0.25">
      <c r="A97" s="365" t="s">
        <v>280</v>
      </c>
      <c r="B97" s="53">
        <v>2</v>
      </c>
      <c r="C97" s="53">
        <v>1</v>
      </c>
      <c r="D97" s="53">
        <v>1</v>
      </c>
      <c r="E97" s="6"/>
      <c r="F97" s="6"/>
      <c r="G97" s="6"/>
      <c r="H97" s="20"/>
      <c r="I97" s="20"/>
      <c r="J97" s="20"/>
      <c r="K97" s="20"/>
      <c r="L97" s="20"/>
      <c r="M97" s="20"/>
      <c r="N97" s="20"/>
      <c r="O97" s="20"/>
      <c r="P97" s="20"/>
      <c r="Q97" s="20"/>
      <c r="R97" s="20"/>
      <c r="S97" s="20"/>
    </row>
    <row r="98" spans="1:19" x14ac:dyDescent="0.25">
      <c r="A98" s="365" t="s">
        <v>281</v>
      </c>
      <c r="B98" s="53">
        <v>0</v>
      </c>
      <c r="C98" s="53">
        <v>0</v>
      </c>
      <c r="D98" s="53">
        <v>1</v>
      </c>
      <c r="E98" s="6"/>
      <c r="F98" s="6"/>
      <c r="G98" s="6"/>
      <c r="H98" s="20"/>
      <c r="I98" s="20"/>
      <c r="J98" s="20"/>
      <c r="K98" s="20"/>
      <c r="L98" s="20"/>
      <c r="M98" s="20"/>
      <c r="N98" s="20"/>
      <c r="O98" s="20"/>
      <c r="P98" s="20"/>
      <c r="Q98" s="20"/>
      <c r="R98" s="20"/>
      <c r="S98" s="20"/>
    </row>
    <row r="99" spans="1:19" x14ac:dyDescent="0.25">
      <c r="A99" s="365" t="s">
        <v>235</v>
      </c>
      <c r="B99" s="53">
        <v>0</v>
      </c>
      <c r="C99" s="53">
        <v>0</v>
      </c>
      <c r="D99" s="53">
        <v>1</v>
      </c>
      <c r="E99" s="6"/>
      <c r="F99" s="6"/>
      <c r="G99" s="6"/>
      <c r="H99" s="20"/>
      <c r="I99" s="20"/>
      <c r="J99" s="20"/>
      <c r="K99" s="20"/>
      <c r="L99" s="20"/>
      <c r="M99" s="20"/>
      <c r="N99" s="20"/>
      <c r="O99" s="20"/>
      <c r="P99" s="20"/>
      <c r="Q99" s="20"/>
      <c r="R99" s="20"/>
      <c r="S99" s="20"/>
    </row>
    <row r="100" spans="1:19" x14ac:dyDescent="0.25">
      <c r="A100" s="365" t="s">
        <v>282</v>
      </c>
      <c r="B100" s="53">
        <v>1</v>
      </c>
      <c r="C100" s="53">
        <v>1</v>
      </c>
      <c r="D100" s="53">
        <v>0</v>
      </c>
      <c r="E100" s="6"/>
      <c r="F100" s="6"/>
      <c r="G100" s="6"/>
      <c r="H100" s="20"/>
      <c r="I100" s="20"/>
      <c r="J100" s="20"/>
      <c r="K100" s="20"/>
      <c r="L100" s="20"/>
      <c r="M100" s="20"/>
      <c r="N100" s="20"/>
      <c r="O100" s="20"/>
      <c r="P100" s="20"/>
      <c r="Q100" s="20"/>
      <c r="R100" s="20"/>
      <c r="S100" s="20"/>
    </row>
    <row r="101" spans="1:19" x14ac:dyDescent="0.25">
      <c r="A101" s="58"/>
      <c r="B101" s="150"/>
      <c r="C101" s="6"/>
      <c r="D101" s="6"/>
      <c r="E101" s="6"/>
      <c r="F101" s="6"/>
      <c r="G101" s="6"/>
      <c r="H101" s="20"/>
      <c r="I101" s="20"/>
      <c r="J101" s="20"/>
      <c r="K101" s="20"/>
      <c r="L101" s="20"/>
      <c r="M101" s="20"/>
      <c r="N101" s="20"/>
      <c r="O101" s="20"/>
      <c r="P101" s="20"/>
      <c r="Q101" s="20"/>
      <c r="R101" s="20"/>
      <c r="S101" s="20"/>
    </row>
    <row r="102" spans="1:19" x14ac:dyDescent="0.25">
      <c r="A102" s="419" t="s">
        <v>2227</v>
      </c>
      <c r="B102" s="419"/>
      <c r="C102" s="419"/>
      <c r="D102" s="419"/>
      <c r="E102" s="419"/>
      <c r="F102" s="419"/>
      <c r="G102" s="419"/>
      <c r="H102" s="20"/>
      <c r="I102" s="20"/>
      <c r="J102" s="20"/>
      <c r="K102" s="20"/>
      <c r="L102" s="20"/>
      <c r="M102" s="20"/>
      <c r="N102" s="20"/>
      <c r="O102" s="20"/>
      <c r="P102" s="20"/>
      <c r="Q102" s="20"/>
      <c r="R102" s="20"/>
      <c r="S102" s="20"/>
    </row>
    <row r="103" spans="1:19" x14ac:dyDescent="0.25">
      <c r="A103" s="419"/>
      <c r="B103" s="419"/>
      <c r="C103" s="419"/>
      <c r="D103" s="419"/>
      <c r="E103" s="419"/>
      <c r="F103" s="419"/>
      <c r="G103" s="419"/>
      <c r="H103" s="6"/>
      <c r="I103" s="6"/>
      <c r="J103" s="6"/>
      <c r="K103" s="6"/>
      <c r="L103" s="6"/>
      <c r="M103" s="6"/>
      <c r="N103" s="6"/>
      <c r="O103" s="6"/>
      <c r="P103" s="6"/>
      <c r="Q103" s="6"/>
      <c r="R103" s="6"/>
      <c r="S103" s="6"/>
    </row>
    <row r="104" spans="1:19" ht="48.75" customHeight="1" x14ac:dyDescent="0.25">
      <c r="A104" s="533" t="s">
        <v>2187</v>
      </c>
      <c r="B104" s="533"/>
      <c r="C104" s="6"/>
      <c r="D104" s="6"/>
      <c r="E104" s="348"/>
      <c r="F104" s="348"/>
      <c r="G104" s="348"/>
      <c r="H104" s="6"/>
      <c r="I104" s="6"/>
      <c r="J104" s="6"/>
      <c r="K104" s="6"/>
      <c r="L104" s="6"/>
      <c r="M104" s="6"/>
      <c r="N104" s="6"/>
      <c r="O104" s="6"/>
      <c r="P104" s="6"/>
      <c r="Q104" s="6"/>
      <c r="R104" s="6"/>
      <c r="S104" s="6"/>
    </row>
    <row r="105" spans="1:19" x14ac:dyDescent="0.25">
      <c r="A105" s="243"/>
      <c r="B105" s="363">
        <v>2020</v>
      </c>
      <c r="C105" s="6"/>
      <c r="D105" s="6"/>
      <c r="E105" s="6"/>
      <c r="F105" s="242"/>
      <c r="G105" s="348"/>
      <c r="H105" s="6"/>
      <c r="I105" s="6"/>
      <c r="J105" s="6"/>
      <c r="K105" s="6"/>
      <c r="L105" s="6"/>
      <c r="M105" s="6"/>
      <c r="N105" s="6"/>
      <c r="O105" s="6"/>
      <c r="P105" s="6"/>
      <c r="Q105" s="6"/>
      <c r="R105" s="6"/>
      <c r="S105" s="6"/>
    </row>
    <row r="106" spans="1:19" ht="38.25" x14ac:dyDescent="0.25">
      <c r="A106" s="379" t="s">
        <v>283</v>
      </c>
      <c r="B106" s="244" t="s">
        <v>1173</v>
      </c>
      <c r="C106" s="6"/>
      <c r="D106" s="6"/>
      <c r="E106" s="6"/>
      <c r="F106" s="348"/>
      <c r="G106" s="348"/>
      <c r="H106" s="6"/>
      <c r="I106" s="6"/>
      <c r="J106" s="6"/>
      <c r="K106" s="6"/>
      <c r="L106" s="6"/>
      <c r="M106" s="6"/>
      <c r="N106" s="6"/>
      <c r="O106" s="6"/>
      <c r="P106" s="6"/>
      <c r="Q106" s="6"/>
      <c r="R106" s="6"/>
      <c r="S106" s="6"/>
    </row>
    <row r="107" spans="1:19" x14ac:dyDescent="0.25">
      <c r="A107" s="379" t="s">
        <v>284</v>
      </c>
      <c r="B107" s="395"/>
      <c r="C107" s="6"/>
      <c r="D107" s="6"/>
      <c r="E107" s="6"/>
      <c r="F107" s="242"/>
      <c r="G107" s="348"/>
      <c r="H107" s="6"/>
      <c r="I107" s="6"/>
      <c r="J107" s="6"/>
      <c r="K107" s="6"/>
      <c r="L107" s="6"/>
      <c r="M107" s="6"/>
      <c r="N107" s="6"/>
      <c r="O107" s="6"/>
      <c r="P107" s="6"/>
      <c r="Q107" s="6"/>
      <c r="R107" s="6"/>
      <c r="S107" s="6"/>
    </row>
    <row r="108" spans="1:19" ht="38.25" x14ac:dyDescent="0.25">
      <c r="A108" s="53" t="s">
        <v>285</v>
      </c>
      <c r="B108" s="244" t="s">
        <v>1109</v>
      </c>
      <c r="C108" s="6"/>
      <c r="D108" s="6"/>
      <c r="E108" s="6"/>
      <c r="F108" s="242"/>
      <c r="G108" s="348"/>
      <c r="H108" s="6"/>
      <c r="I108" s="6"/>
      <c r="J108" s="6"/>
      <c r="K108" s="6"/>
      <c r="L108" s="6"/>
      <c r="M108" s="6"/>
      <c r="N108" s="6"/>
      <c r="O108" s="6"/>
      <c r="P108" s="6"/>
      <c r="Q108" s="6"/>
      <c r="R108" s="6"/>
      <c r="S108" s="6"/>
    </row>
    <row r="109" spans="1:19" ht="38.25" x14ac:dyDescent="0.25">
      <c r="A109" s="53" t="s">
        <v>286</v>
      </c>
      <c r="B109" s="244" t="s">
        <v>1725</v>
      </c>
      <c r="C109" s="6"/>
      <c r="D109" s="6"/>
      <c r="E109" s="6"/>
      <c r="F109" s="348"/>
      <c r="G109" s="348"/>
      <c r="H109" s="6"/>
      <c r="I109" s="6"/>
      <c r="J109" s="6"/>
      <c r="K109" s="6"/>
      <c r="L109" s="6"/>
      <c r="M109" s="6"/>
      <c r="N109" s="6"/>
      <c r="O109" s="6"/>
      <c r="P109" s="6"/>
      <c r="Q109" s="6"/>
      <c r="R109" s="6"/>
      <c r="S109" s="6"/>
    </row>
    <row r="110" spans="1:19" ht="25.5" x14ac:dyDescent="0.25">
      <c r="A110" s="379" t="s">
        <v>287</v>
      </c>
      <c r="B110" s="395"/>
      <c r="C110" s="248"/>
      <c r="D110" s="248"/>
      <c r="E110" s="6"/>
      <c r="F110" s="348"/>
      <c r="G110" s="348"/>
      <c r="H110" s="6"/>
      <c r="I110" s="6"/>
      <c r="J110" s="6"/>
      <c r="K110" s="6"/>
      <c r="L110" s="6"/>
      <c r="M110" s="6"/>
      <c r="N110" s="6"/>
      <c r="O110" s="6"/>
      <c r="P110" s="6"/>
      <c r="Q110" s="6"/>
      <c r="R110" s="6"/>
      <c r="S110" s="6"/>
    </row>
    <row r="111" spans="1:19" ht="42.75" customHeight="1" x14ac:dyDescent="0.25">
      <c r="A111" s="53" t="s">
        <v>288</v>
      </c>
      <c r="B111" s="244" t="s">
        <v>1164</v>
      </c>
      <c r="C111" s="248"/>
      <c r="D111" s="248"/>
      <c r="E111" s="6"/>
      <c r="F111" s="348"/>
      <c r="G111" s="348"/>
      <c r="H111" s="6"/>
      <c r="I111" s="6"/>
      <c r="J111" s="6"/>
      <c r="K111" s="6"/>
      <c r="L111" s="6"/>
      <c r="M111" s="6"/>
      <c r="N111" s="6"/>
      <c r="O111" s="6"/>
      <c r="P111" s="6"/>
      <c r="Q111" s="6"/>
      <c r="R111" s="6"/>
      <c r="S111" s="6"/>
    </row>
    <row r="112" spans="1:19" ht="41.25" customHeight="1" x14ac:dyDescent="0.25">
      <c r="A112" s="53" t="s">
        <v>289</v>
      </c>
      <c r="B112" s="244" t="s">
        <v>1726</v>
      </c>
      <c r="C112" s="361"/>
      <c r="D112" s="361"/>
      <c r="E112" s="6"/>
      <c r="F112" s="242"/>
      <c r="G112" s="348"/>
      <c r="H112" s="6"/>
      <c r="I112" s="6"/>
      <c r="J112" s="6"/>
      <c r="K112" s="6"/>
      <c r="L112" s="6"/>
      <c r="M112" s="6"/>
      <c r="N112" s="6"/>
      <c r="O112" s="6"/>
      <c r="P112" s="6"/>
      <c r="Q112" s="6"/>
      <c r="R112" s="6"/>
      <c r="S112" s="6"/>
    </row>
    <row r="113" spans="1:19" ht="41.25" customHeight="1" x14ac:dyDescent="0.25">
      <c r="A113" s="39" t="s">
        <v>290</v>
      </c>
      <c r="B113" s="244" t="s">
        <v>1110</v>
      </c>
      <c r="C113" s="348"/>
      <c r="D113" s="348"/>
      <c r="E113" s="6"/>
      <c r="F113" s="242"/>
      <c r="G113" s="348"/>
      <c r="H113" s="6"/>
      <c r="I113" s="6"/>
      <c r="J113" s="6"/>
      <c r="K113" s="6"/>
      <c r="L113" s="6"/>
      <c r="M113" s="6"/>
      <c r="N113" s="6"/>
      <c r="O113" s="6"/>
      <c r="P113" s="6"/>
      <c r="Q113" s="6"/>
      <c r="R113" s="6"/>
      <c r="S113" s="6"/>
    </row>
    <row r="114" spans="1:19" x14ac:dyDescent="0.25">
      <c r="A114" s="6"/>
      <c r="B114" s="348"/>
      <c r="C114" s="348"/>
      <c r="D114" s="348"/>
      <c r="E114" s="6"/>
      <c r="F114" s="242"/>
      <c r="G114" s="348"/>
      <c r="H114" s="6"/>
      <c r="I114" s="6"/>
      <c r="J114" s="6"/>
      <c r="K114" s="6"/>
      <c r="L114" s="6"/>
      <c r="M114" s="6"/>
      <c r="N114" s="6"/>
      <c r="O114" s="6"/>
      <c r="P114" s="6"/>
      <c r="Q114" s="6"/>
      <c r="R114" s="6"/>
      <c r="S114" s="6"/>
    </row>
    <row r="115" spans="1:19" ht="15" customHeight="1" x14ac:dyDescent="0.25">
      <c r="A115" s="536" t="s">
        <v>291</v>
      </c>
      <c r="B115" s="536"/>
      <c r="C115" s="536"/>
      <c r="D115" s="536"/>
      <c r="E115" s="6"/>
      <c r="F115" s="6"/>
      <c r="G115" s="6"/>
      <c r="H115" s="6"/>
      <c r="I115" s="6"/>
      <c r="J115" s="6"/>
      <c r="K115" s="6"/>
      <c r="L115" s="6"/>
      <c r="M115" s="6"/>
      <c r="N115" s="6"/>
      <c r="O115" s="6"/>
      <c r="P115" s="6"/>
      <c r="Q115" s="6"/>
      <c r="R115" s="6"/>
      <c r="S115" s="6"/>
    </row>
    <row r="116" spans="1:19" x14ac:dyDescent="0.25">
      <c r="A116" s="365"/>
      <c r="B116" s="357">
        <v>2018</v>
      </c>
      <c r="C116" s="357">
        <v>2019</v>
      </c>
      <c r="D116" s="357">
        <v>2020</v>
      </c>
      <c r="E116" s="6"/>
      <c r="F116" s="6"/>
      <c r="G116" s="6"/>
      <c r="H116" s="6"/>
      <c r="I116" s="6"/>
      <c r="J116" s="6"/>
      <c r="K116" s="6"/>
      <c r="L116" s="6"/>
      <c r="M116" s="6"/>
      <c r="N116" s="6"/>
      <c r="O116" s="6"/>
      <c r="P116" s="6"/>
      <c r="Q116" s="6"/>
      <c r="R116" s="6"/>
      <c r="S116" s="6"/>
    </row>
    <row r="117" spans="1:19" x14ac:dyDescent="0.25">
      <c r="A117" s="365" t="s">
        <v>274</v>
      </c>
      <c r="B117" s="40" t="s">
        <v>1727</v>
      </c>
      <c r="C117" s="40" t="s">
        <v>1704</v>
      </c>
      <c r="D117" s="40" t="s">
        <v>1728</v>
      </c>
      <c r="E117" s="6"/>
      <c r="F117" s="6"/>
      <c r="G117" s="6"/>
      <c r="H117" s="6"/>
      <c r="I117" s="6"/>
      <c r="J117" s="6"/>
      <c r="K117" s="6"/>
      <c r="L117" s="6"/>
      <c r="M117" s="6"/>
      <c r="N117" s="6"/>
      <c r="O117" s="6"/>
      <c r="P117" s="6"/>
      <c r="Q117" s="6"/>
      <c r="R117" s="6"/>
      <c r="S117" s="6"/>
    </row>
    <row r="118" spans="1:19" x14ac:dyDescent="0.25">
      <c r="A118" s="53" t="s">
        <v>275</v>
      </c>
      <c r="B118" s="40" t="s">
        <v>1729</v>
      </c>
      <c r="C118" s="40" t="s">
        <v>1730</v>
      </c>
      <c r="D118" s="40" t="s">
        <v>1667</v>
      </c>
      <c r="E118" s="6"/>
      <c r="F118" s="6"/>
      <c r="G118" s="6"/>
      <c r="H118" s="6"/>
      <c r="I118" s="6"/>
      <c r="J118" s="6"/>
      <c r="K118" s="6"/>
      <c r="L118" s="6"/>
      <c r="M118" s="6"/>
      <c r="N118" s="6"/>
      <c r="O118" s="6"/>
      <c r="P118" s="6"/>
      <c r="Q118" s="6"/>
      <c r="R118" s="6"/>
      <c r="S118" s="6"/>
    </row>
    <row r="119" spans="1:19" x14ac:dyDescent="0.25">
      <c r="A119" s="53" t="s">
        <v>276</v>
      </c>
      <c r="B119" s="40" t="s">
        <v>1711</v>
      </c>
      <c r="C119" s="40" t="s">
        <v>1731</v>
      </c>
      <c r="D119" s="41" t="s">
        <v>1732</v>
      </c>
      <c r="E119" s="6"/>
      <c r="F119" s="6"/>
      <c r="G119" s="6"/>
      <c r="H119" s="6"/>
      <c r="I119" s="6"/>
      <c r="J119" s="6"/>
      <c r="K119" s="6"/>
      <c r="L119" s="6"/>
      <c r="M119" s="6"/>
      <c r="N119" s="6"/>
      <c r="O119" s="6"/>
      <c r="P119" s="6"/>
      <c r="Q119" s="6"/>
      <c r="R119" s="6"/>
      <c r="S119" s="6"/>
    </row>
    <row r="120" spans="1:19" x14ac:dyDescent="0.25">
      <c r="A120" s="53" t="s">
        <v>277</v>
      </c>
      <c r="B120" s="41" t="s">
        <v>1733</v>
      </c>
      <c r="C120" s="41" t="s">
        <v>1703</v>
      </c>
      <c r="D120" s="41" t="s">
        <v>1734</v>
      </c>
      <c r="E120" s="6"/>
      <c r="F120" s="6"/>
      <c r="G120" s="6"/>
      <c r="H120" s="6"/>
      <c r="I120" s="6"/>
      <c r="J120" s="6"/>
      <c r="K120" s="6"/>
      <c r="L120" s="6"/>
      <c r="M120" s="6"/>
      <c r="N120" s="6"/>
      <c r="O120" s="6"/>
      <c r="P120" s="6"/>
      <c r="Q120" s="6"/>
      <c r="R120" s="6"/>
      <c r="S120" s="6"/>
    </row>
    <row r="121" spans="1:19" x14ac:dyDescent="0.25">
      <c r="A121" s="365" t="s">
        <v>278</v>
      </c>
      <c r="B121" s="40" t="s">
        <v>1735</v>
      </c>
      <c r="C121" s="40" t="s">
        <v>1736</v>
      </c>
      <c r="D121" s="40" t="s">
        <v>1737</v>
      </c>
      <c r="E121" s="6"/>
      <c r="F121" s="6"/>
      <c r="G121" s="6"/>
      <c r="H121" s="6"/>
      <c r="I121" s="6"/>
      <c r="J121" s="6"/>
      <c r="K121" s="6"/>
      <c r="L121" s="6"/>
      <c r="M121" s="6"/>
      <c r="N121" s="6"/>
      <c r="O121" s="6"/>
      <c r="P121" s="6"/>
      <c r="Q121" s="6"/>
      <c r="R121" s="6"/>
      <c r="S121" s="6"/>
    </row>
    <row r="122" spans="1:19" x14ac:dyDescent="0.25">
      <c r="A122" s="53" t="s">
        <v>275</v>
      </c>
      <c r="B122" s="41" t="s">
        <v>1738</v>
      </c>
      <c r="C122" s="41" t="s">
        <v>1739</v>
      </c>
      <c r="D122" s="41" t="s">
        <v>1740</v>
      </c>
      <c r="E122" s="6"/>
      <c r="F122" s="6"/>
      <c r="G122" s="6"/>
      <c r="H122" s="6"/>
      <c r="I122" s="6"/>
      <c r="J122" s="6"/>
      <c r="K122" s="6"/>
      <c r="L122" s="6"/>
      <c r="M122" s="6"/>
      <c r="N122" s="6"/>
      <c r="O122" s="6"/>
      <c r="P122" s="6"/>
      <c r="Q122" s="6"/>
      <c r="R122" s="6"/>
      <c r="S122" s="6"/>
    </row>
    <row r="123" spans="1:19" x14ac:dyDescent="0.25">
      <c r="A123" s="53" t="s">
        <v>276</v>
      </c>
      <c r="B123" s="41" t="s">
        <v>1741</v>
      </c>
      <c r="C123" s="41" t="s">
        <v>1742</v>
      </c>
      <c r="D123" s="41" t="s">
        <v>1743</v>
      </c>
      <c r="E123" s="6"/>
      <c r="F123" s="6"/>
      <c r="G123" s="6"/>
      <c r="H123" s="6"/>
      <c r="I123" s="6"/>
      <c r="J123" s="6"/>
      <c r="K123" s="6"/>
      <c r="L123" s="6"/>
      <c r="M123" s="6"/>
      <c r="N123" s="6"/>
      <c r="O123" s="6"/>
      <c r="P123" s="6"/>
      <c r="Q123" s="6"/>
      <c r="R123" s="6"/>
      <c r="S123" s="6"/>
    </row>
    <row r="124" spans="1:19" x14ac:dyDescent="0.25">
      <c r="A124" s="53" t="s">
        <v>277</v>
      </c>
      <c r="B124" s="41" t="s">
        <v>1744</v>
      </c>
      <c r="C124" s="41" t="s">
        <v>1745</v>
      </c>
      <c r="D124" s="41" t="s">
        <v>1746</v>
      </c>
      <c r="E124" s="6"/>
      <c r="F124" s="6"/>
      <c r="G124" s="6"/>
      <c r="H124" s="6"/>
      <c r="I124" s="6"/>
      <c r="J124" s="6"/>
      <c r="K124" s="6"/>
      <c r="L124" s="6"/>
      <c r="M124" s="6"/>
      <c r="N124" s="6"/>
      <c r="O124" s="6"/>
      <c r="P124" s="6"/>
      <c r="Q124" s="6"/>
      <c r="R124" s="6"/>
      <c r="S124" s="6"/>
    </row>
    <row r="125" spans="1:19" x14ac:dyDescent="0.25">
      <c r="A125" s="6"/>
      <c r="B125" s="6"/>
      <c r="C125" s="6"/>
      <c r="D125" s="6"/>
      <c r="E125" s="6"/>
      <c r="F125" s="6"/>
      <c r="G125" s="6"/>
      <c r="H125" s="6"/>
      <c r="I125" s="6"/>
      <c r="J125" s="6"/>
      <c r="K125" s="6"/>
      <c r="L125" s="6"/>
      <c r="M125" s="6"/>
      <c r="N125" s="6"/>
      <c r="O125" s="6"/>
      <c r="P125" s="6"/>
      <c r="Q125" s="6"/>
      <c r="R125" s="6"/>
      <c r="S125" s="6"/>
    </row>
    <row r="126" spans="1:19" x14ac:dyDescent="0.25">
      <c r="A126" s="536" t="s">
        <v>292</v>
      </c>
      <c r="B126" s="536"/>
      <c r="C126" s="536"/>
      <c r="D126" s="536"/>
      <c r="E126" s="6"/>
      <c r="F126" s="6"/>
      <c r="G126" s="6"/>
      <c r="H126" s="6"/>
      <c r="I126" s="6"/>
      <c r="J126" s="6"/>
      <c r="K126" s="6"/>
      <c r="L126" s="6"/>
      <c r="M126" s="6"/>
      <c r="N126" s="6"/>
      <c r="O126" s="6"/>
      <c r="P126" s="6"/>
      <c r="Q126" s="6"/>
      <c r="R126" s="6"/>
      <c r="S126" s="6"/>
    </row>
    <row r="127" spans="1:19" x14ac:dyDescent="0.25">
      <c r="A127" s="365"/>
      <c r="B127" s="357">
        <v>2018</v>
      </c>
      <c r="C127" s="357">
        <v>2019</v>
      </c>
      <c r="D127" s="357">
        <v>2020</v>
      </c>
      <c r="E127" s="6"/>
      <c r="F127" s="6"/>
      <c r="G127" s="6"/>
      <c r="H127" s="6"/>
      <c r="I127" s="6"/>
      <c r="J127" s="6"/>
      <c r="K127" s="6"/>
      <c r="L127" s="6"/>
      <c r="M127" s="6"/>
      <c r="N127" s="6"/>
      <c r="O127" s="6"/>
      <c r="P127" s="6"/>
      <c r="Q127" s="6"/>
      <c r="R127" s="6"/>
      <c r="S127" s="6"/>
    </row>
    <row r="128" spans="1:19" x14ac:dyDescent="0.25">
      <c r="A128" s="365" t="s">
        <v>274</v>
      </c>
      <c r="B128" s="40" t="s">
        <v>1747</v>
      </c>
      <c r="C128" s="40" t="s">
        <v>1165</v>
      </c>
      <c r="D128" s="40" t="s">
        <v>1077</v>
      </c>
      <c r="E128" s="6"/>
      <c r="F128" s="6"/>
      <c r="G128" s="6"/>
      <c r="H128" s="6"/>
      <c r="I128" s="6"/>
      <c r="J128" s="6"/>
      <c r="K128" s="6"/>
      <c r="L128" s="6"/>
      <c r="M128" s="6"/>
      <c r="N128" s="6"/>
      <c r="O128" s="6"/>
      <c r="P128" s="6"/>
      <c r="Q128" s="6"/>
      <c r="R128" s="6"/>
      <c r="S128" s="6"/>
    </row>
    <row r="129" spans="1:19" x14ac:dyDescent="0.25">
      <c r="A129" s="53" t="s">
        <v>275</v>
      </c>
      <c r="B129" s="41" t="s">
        <v>1159</v>
      </c>
      <c r="C129" s="41" t="s">
        <v>1106</v>
      </c>
      <c r="D129" s="41" t="s">
        <v>1029</v>
      </c>
      <c r="E129" s="6"/>
      <c r="F129" s="6"/>
      <c r="G129" s="6"/>
      <c r="H129" s="6"/>
      <c r="I129" s="6"/>
      <c r="J129" s="6"/>
      <c r="K129" s="6"/>
      <c r="L129" s="6"/>
      <c r="M129" s="6"/>
      <c r="N129" s="6"/>
      <c r="O129" s="6"/>
      <c r="P129" s="6"/>
      <c r="Q129" s="6"/>
      <c r="R129" s="6"/>
      <c r="S129" s="6"/>
    </row>
    <row r="130" spans="1:19" x14ac:dyDescent="0.25">
      <c r="A130" s="53" t="s">
        <v>276</v>
      </c>
      <c r="B130" s="41" t="s">
        <v>1748</v>
      </c>
      <c r="C130" s="41" t="s">
        <v>1749</v>
      </c>
      <c r="D130" s="41" t="s">
        <v>1750</v>
      </c>
      <c r="E130" s="6"/>
      <c r="F130" s="6"/>
      <c r="G130" s="6"/>
      <c r="H130" s="6"/>
      <c r="I130" s="6"/>
      <c r="J130" s="6"/>
      <c r="K130" s="6"/>
      <c r="L130" s="6"/>
      <c r="M130" s="6"/>
      <c r="N130" s="6"/>
      <c r="O130" s="6"/>
      <c r="P130" s="6"/>
      <c r="Q130" s="6"/>
      <c r="R130" s="6"/>
      <c r="S130" s="6"/>
    </row>
    <row r="131" spans="1:19" x14ac:dyDescent="0.25">
      <c r="A131" s="53" t="s">
        <v>277</v>
      </c>
      <c r="B131" s="41" t="s">
        <v>1751</v>
      </c>
      <c r="C131" s="41" t="s">
        <v>1752</v>
      </c>
      <c r="D131" s="41" t="s">
        <v>1753</v>
      </c>
      <c r="E131" s="6"/>
      <c r="F131" s="6"/>
      <c r="G131" s="6"/>
      <c r="H131" s="6"/>
      <c r="I131" s="6"/>
      <c r="J131" s="6"/>
      <c r="K131" s="6"/>
      <c r="L131" s="6"/>
      <c r="M131" s="6"/>
      <c r="N131" s="6"/>
      <c r="O131" s="6"/>
      <c r="P131" s="6"/>
      <c r="Q131" s="6"/>
      <c r="R131" s="6"/>
      <c r="S131" s="6"/>
    </row>
    <row r="132" spans="1:19" x14ac:dyDescent="0.25">
      <c r="A132" s="365" t="s">
        <v>278</v>
      </c>
      <c r="B132" s="40" t="s">
        <v>1754</v>
      </c>
      <c r="C132" s="40" t="s">
        <v>1755</v>
      </c>
      <c r="D132" s="40" t="s">
        <v>1756</v>
      </c>
      <c r="E132" s="6"/>
      <c r="F132" s="6"/>
      <c r="G132" s="6"/>
      <c r="H132" s="6"/>
      <c r="I132" s="6"/>
      <c r="J132" s="6"/>
      <c r="K132" s="6"/>
      <c r="L132" s="6"/>
      <c r="M132" s="6"/>
      <c r="N132" s="6"/>
      <c r="O132" s="6"/>
      <c r="P132" s="6"/>
      <c r="Q132" s="6"/>
      <c r="R132" s="6"/>
      <c r="S132" s="6"/>
    </row>
    <row r="133" spans="1:19" x14ac:dyDescent="0.25">
      <c r="A133" s="53" t="s">
        <v>275</v>
      </c>
      <c r="B133" s="41" t="s">
        <v>1115</v>
      </c>
      <c r="C133" s="41" t="s">
        <v>1287</v>
      </c>
      <c r="D133" s="41" t="s">
        <v>1106</v>
      </c>
      <c r="E133" s="6"/>
      <c r="F133" s="6"/>
      <c r="G133" s="6"/>
      <c r="H133" s="6"/>
      <c r="I133" s="6"/>
      <c r="J133" s="6"/>
      <c r="K133" s="6"/>
      <c r="L133" s="6"/>
      <c r="M133" s="6"/>
      <c r="N133" s="6"/>
      <c r="O133" s="6"/>
      <c r="P133" s="6"/>
      <c r="Q133" s="6"/>
      <c r="R133" s="6"/>
      <c r="S133" s="6"/>
    </row>
    <row r="134" spans="1:19" x14ac:dyDescent="0.25">
      <c r="A134" s="53" t="s">
        <v>276</v>
      </c>
      <c r="B134" s="41" t="s">
        <v>1757</v>
      </c>
      <c r="C134" s="41" t="s">
        <v>1758</v>
      </c>
      <c r="D134" s="41" t="s">
        <v>1759</v>
      </c>
      <c r="E134" s="6"/>
      <c r="F134" s="6"/>
      <c r="G134" s="6"/>
      <c r="H134" s="6"/>
      <c r="I134" s="6"/>
      <c r="J134" s="6"/>
      <c r="K134" s="6"/>
      <c r="L134" s="6"/>
      <c r="M134" s="6"/>
      <c r="N134" s="6"/>
      <c r="O134" s="6"/>
      <c r="P134" s="6"/>
      <c r="Q134" s="6"/>
      <c r="R134" s="6"/>
      <c r="S134" s="6"/>
    </row>
    <row r="135" spans="1:19" x14ac:dyDescent="0.25">
      <c r="A135" s="53" t="s">
        <v>277</v>
      </c>
      <c r="B135" s="41" t="s">
        <v>1760</v>
      </c>
      <c r="C135" s="41" t="s">
        <v>1761</v>
      </c>
      <c r="D135" s="41" t="s">
        <v>1685</v>
      </c>
      <c r="E135" s="6"/>
      <c r="F135" s="6"/>
      <c r="G135" s="6"/>
      <c r="H135" s="6"/>
      <c r="I135" s="6"/>
      <c r="J135" s="6"/>
      <c r="K135" s="6"/>
      <c r="L135" s="6"/>
      <c r="M135" s="6"/>
      <c r="N135" s="6"/>
      <c r="O135" s="6"/>
      <c r="P135" s="6"/>
      <c r="Q135" s="6"/>
      <c r="R135" s="6"/>
      <c r="S135" s="6"/>
    </row>
    <row r="136" spans="1:19" x14ac:dyDescent="0.25">
      <c r="A136" s="6"/>
      <c r="B136" s="6"/>
      <c r="C136" s="6"/>
      <c r="D136" s="6"/>
      <c r="E136" s="6"/>
      <c r="F136" s="6"/>
      <c r="G136" s="6"/>
      <c r="H136" s="6"/>
      <c r="I136" s="6"/>
      <c r="J136" s="6"/>
      <c r="K136" s="6"/>
      <c r="L136" s="6"/>
      <c r="M136" s="6"/>
      <c r="N136" s="6"/>
      <c r="O136" s="6"/>
      <c r="P136" s="6"/>
      <c r="Q136" s="6"/>
      <c r="R136" s="6"/>
      <c r="S136" s="6"/>
    </row>
    <row r="137" spans="1:19" x14ac:dyDescent="0.25">
      <c r="A137" s="536" t="s">
        <v>293</v>
      </c>
      <c r="B137" s="536"/>
      <c r="C137" s="536"/>
      <c r="D137" s="536"/>
      <c r="E137" s="6"/>
      <c r="F137" s="6"/>
      <c r="G137" s="6"/>
      <c r="H137" s="6"/>
      <c r="I137" s="6"/>
      <c r="J137" s="6"/>
      <c r="K137" s="6"/>
      <c r="L137" s="6"/>
      <c r="M137" s="6"/>
      <c r="N137" s="6"/>
      <c r="O137" s="6"/>
      <c r="P137" s="6"/>
      <c r="Q137" s="6"/>
      <c r="R137" s="6"/>
      <c r="S137" s="6"/>
    </row>
    <row r="138" spans="1:19" x14ac:dyDescent="0.25">
      <c r="A138" s="365"/>
      <c r="B138" s="356">
        <v>2018</v>
      </c>
      <c r="C138" s="356">
        <v>2019</v>
      </c>
      <c r="D138" s="356">
        <v>2020</v>
      </c>
      <c r="E138" s="6"/>
      <c r="F138" s="6"/>
      <c r="G138" s="6"/>
      <c r="H138" s="6"/>
      <c r="I138" s="6"/>
      <c r="J138" s="6"/>
      <c r="K138" s="6"/>
      <c r="L138" s="6"/>
      <c r="M138" s="6"/>
      <c r="N138" s="6"/>
      <c r="O138" s="6"/>
      <c r="P138" s="6"/>
      <c r="Q138" s="6"/>
      <c r="R138" s="6"/>
      <c r="S138" s="6"/>
    </row>
    <row r="139" spans="1:19" x14ac:dyDescent="0.25">
      <c r="A139" s="365" t="s">
        <v>274</v>
      </c>
      <c r="B139" s="40" t="s">
        <v>1762</v>
      </c>
      <c r="C139" s="40" t="s">
        <v>1763</v>
      </c>
      <c r="D139" s="40" t="s">
        <v>1764</v>
      </c>
      <c r="E139" s="6"/>
      <c r="F139" s="6"/>
      <c r="G139" s="6"/>
      <c r="H139" s="6"/>
      <c r="I139" s="6"/>
      <c r="J139" s="6"/>
      <c r="K139" s="6"/>
      <c r="L139" s="6"/>
      <c r="M139" s="6"/>
      <c r="N139" s="6"/>
      <c r="O139" s="6"/>
      <c r="P139" s="6"/>
      <c r="Q139" s="6"/>
      <c r="R139" s="6"/>
      <c r="S139" s="6"/>
    </row>
    <row r="140" spans="1:19" x14ac:dyDescent="0.25">
      <c r="A140" s="53" t="s">
        <v>275</v>
      </c>
      <c r="B140" s="41" t="s">
        <v>1765</v>
      </c>
      <c r="C140" s="41" t="s">
        <v>1173</v>
      </c>
      <c r="D140" s="41" t="s">
        <v>1173</v>
      </c>
      <c r="E140" s="6"/>
      <c r="F140" s="6"/>
      <c r="G140" s="6"/>
      <c r="H140" s="6"/>
      <c r="I140" s="6"/>
      <c r="J140" s="6"/>
      <c r="K140" s="6"/>
      <c r="L140" s="6"/>
      <c r="M140" s="6"/>
      <c r="N140" s="6"/>
      <c r="O140" s="6"/>
      <c r="P140" s="6"/>
      <c r="Q140" s="6"/>
      <c r="R140" s="6"/>
      <c r="S140" s="6"/>
    </row>
    <row r="141" spans="1:19" x14ac:dyDescent="0.25">
      <c r="A141" s="53" t="s">
        <v>276</v>
      </c>
      <c r="B141" s="41" t="s">
        <v>1766</v>
      </c>
      <c r="C141" s="41" t="s">
        <v>1767</v>
      </c>
      <c r="D141" s="41" t="s">
        <v>1033</v>
      </c>
      <c r="E141" s="6"/>
      <c r="F141" s="6"/>
      <c r="G141" s="6"/>
      <c r="H141" s="6"/>
      <c r="I141" s="6"/>
      <c r="J141" s="6"/>
      <c r="K141" s="6"/>
      <c r="L141" s="6"/>
      <c r="M141" s="6"/>
      <c r="N141" s="6"/>
      <c r="O141" s="6"/>
      <c r="P141" s="6"/>
      <c r="Q141" s="6"/>
      <c r="R141" s="6"/>
      <c r="S141" s="6"/>
    </row>
    <row r="142" spans="1:19" x14ac:dyDescent="0.25">
      <c r="A142" s="53" t="s">
        <v>277</v>
      </c>
      <c r="B142" s="41" t="s">
        <v>1768</v>
      </c>
      <c r="C142" s="41" t="s">
        <v>1769</v>
      </c>
      <c r="D142" s="41" t="s">
        <v>1770</v>
      </c>
      <c r="E142" s="6"/>
      <c r="F142" s="6"/>
      <c r="G142" s="6"/>
      <c r="H142" s="6"/>
      <c r="I142" s="6"/>
      <c r="J142" s="6"/>
      <c r="K142" s="6"/>
      <c r="L142" s="6"/>
      <c r="M142" s="6"/>
      <c r="N142" s="6"/>
      <c r="O142" s="6"/>
      <c r="P142" s="6"/>
      <c r="Q142" s="6"/>
      <c r="R142" s="6"/>
      <c r="S142" s="6"/>
    </row>
    <row r="143" spans="1:19" x14ac:dyDescent="0.25">
      <c r="A143" s="365" t="s">
        <v>278</v>
      </c>
      <c r="B143" s="40" t="s">
        <v>1771</v>
      </c>
      <c r="C143" s="40" t="s">
        <v>1772</v>
      </c>
      <c r="D143" s="40" t="s">
        <v>1773</v>
      </c>
      <c r="E143" s="6"/>
      <c r="F143" s="6"/>
      <c r="G143" s="6"/>
      <c r="H143" s="6"/>
      <c r="I143" s="6"/>
      <c r="J143" s="6"/>
      <c r="K143" s="6"/>
      <c r="L143" s="6"/>
      <c r="M143" s="6"/>
      <c r="N143" s="6"/>
      <c r="O143" s="6"/>
      <c r="P143" s="6"/>
      <c r="Q143" s="6"/>
      <c r="R143" s="6"/>
      <c r="S143" s="6"/>
    </row>
    <row r="144" spans="1:19" x14ac:dyDescent="0.25">
      <c r="A144" s="53" t="s">
        <v>275</v>
      </c>
      <c r="B144" s="41" t="s">
        <v>1112</v>
      </c>
      <c r="C144" s="41" t="s">
        <v>1183</v>
      </c>
      <c r="D144" s="41" t="s">
        <v>1774</v>
      </c>
      <c r="E144" s="6"/>
      <c r="F144" s="6"/>
      <c r="G144" s="6"/>
      <c r="H144" s="6"/>
      <c r="I144" s="6"/>
      <c r="J144" s="6"/>
      <c r="K144" s="6"/>
      <c r="L144" s="6"/>
      <c r="M144" s="6"/>
      <c r="N144" s="6"/>
      <c r="O144" s="6"/>
      <c r="P144" s="6"/>
      <c r="Q144" s="6"/>
      <c r="R144" s="6"/>
      <c r="S144" s="6"/>
    </row>
    <row r="145" spans="1:19" x14ac:dyDescent="0.25">
      <c r="A145" s="53" t="s">
        <v>276</v>
      </c>
      <c r="B145" s="41" t="s">
        <v>1775</v>
      </c>
      <c r="C145" s="41" t="s">
        <v>1776</v>
      </c>
      <c r="D145" s="41" t="s">
        <v>1777</v>
      </c>
      <c r="E145" s="6"/>
      <c r="F145" s="6"/>
      <c r="G145" s="6"/>
      <c r="H145" s="6"/>
      <c r="I145" s="6"/>
      <c r="J145" s="6"/>
      <c r="K145" s="6"/>
      <c r="L145" s="6"/>
      <c r="M145" s="6"/>
      <c r="N145" s="6"/>
      <c r="O145" s="6"/>
      <c r="P145" s="6"/>
      <c r="Q145" s="6"/>
      <c r="R145" s="6"/>
      <c r="S145" s="6"/>
    </row>
    <row r="146" spans="1:19" x14ac:dyDescent="0.25">
      <c r="A146" s="53" t="s">
        <v>277</v>
      </c>
      <c r="B146" s="41" t="s">
        <v>1778</v>
      </c>
      <c r="C146" s="41" t="s">
        <v>1779</v>
      </c>
      <c r="D146" s="41" t="s">
        <v>1780</v>
      </c>
      <c r="E146" s="6"/>
      <c r="F146" s="6"/>
      <c r="G146" s="6"/>
      <c r="H146" s="6"/>
      <c r="I146" s="6"/>
      <c r="J146" s="6"/>
      <c r="K146" s="6"/>
      <c r="L146" s="6"/>
      <c r="M146" s="6"/>
      <c r="N146" s="6"/>
      <c r="O146" s="6"/>
      <c r="P146" s="6"/>
      <c r="Q146" s="6"/>
      <c r="R146" s="6"/>
      <c r="S146" s="6"/>
    </row>
    <row r="147" spans="1:19" x14ac:dyDescent="0.25">
      <c r="A147" s="6"/>
      <c r="B147" s="6"/>
      <c r="C147" s="6"/>
      <c r="D147" s="6"/>
      <c r="E147" s="6"/>
      <c r="F147" s="6"/>
      <c r="G147" s="6"/>
      <c r="H147" s="6"/>
      <c r="I147" s="6"/>
      <c r="J147" s="6"/>
      <c r="K147" s="6"/>
      <c r="L147" s="6"/>
      <c r="M147" s="6"/>
      <c r="N147" s="6"/>
      <c r="O147" s="6"/>
      <c r="P147" s="6"/>
      <c r="Q147" s="6"/>
      <c r="R147" s="6"/>
      <c r="S147" s="6"/>
    </row>
    <row r="148" spans="1:19" x14ac:dyDescent="0.25">
      <c r="A148" s="536" t="s">
        <v>294</v>
      </c>
      <c r="B148" s="536"/>
      <c r="C148" s="536"/>
      <c r="D148" s="536"/>
      <c r="E148" s="6"/>
      <c r="F148" s="6"/>
      <c r="G148" s="6"/>
      <c r="H148" s="6"/>
      <c r="I148" s="6"/>
      <c r="J148" s="6"/>
      <c r="K148" s="6"/>
      <c r="L148" s="6"/>
      <c r="M148" s="6"/>
      <c r="N148" s="6"/>
      <c r="O148" s="6"/>
      <c r="P148" s="6"/>
      <c r="Q148" s="6"/>
      <c r="R148" s="6"/>
      <c r="S148" s="6"/>
    </row>
    <row r="149" spans="1:19" x14ac:dyDescent="0.25">
      <c r="A149" s="365"/>
      <c r="B149" s="357">
        <v>2018</v>
      </c>
      <c r="C149" s="357">
        <v>2019</v>
      </c>
      <c r="D149" s="357">
        <v>2020</v>
      </c>
      <c r="E149" s="6"/>
      <c r="F149" s="6"/>
      <c r="G149" s="6"/>
      <c r="H149" s="6"/>
      <c r="I149" s="6"/>
      <c r="J149" s="6"/>
      <c r="K149" s="6"/>
      <c r="L149" s="6"/>
      <c r="M149" s="6"/>
      <c r="N149" s="6"/>
      <c r="O149" s="6"/>
      <c r="P149" s="6"/>
      <c r="Q149" s="6"/>
      <c r="R149" s="6"/>
      <c r="S149" s="6"/>
    </row>
    <row r="150" spans="1:19" ht="15" customHeight="1" x14ac:dyDescent="0.25">
      <c r="A150" s="365" t="s">
        <v>274</v>
      </c>
      <c r="B150" s="40" t="s">
        <v>1781</v>
      </c>
      <c r="C150" s="40" t="s">
        <v>1782</v>
      </c>
      <c r="D150" s="40" t="s">
        <v>1783</v>
      </c>
      <c r="E150" s="6"/>
      <c r="F150" s="6"/>
      <c r="G150" s="6"/>
      <c r="H150" s="6"/>
      <c r="I150" s="6"/>
      <c r="J150" s="6"/>
      <c r="K150" s="6"/>
      <c r="L150" s="6"/>
      <c r="M150" s="6"/>
      <c r="N150" s="6"/>
      <c r="O150" s="6"/>
      <c r="P150" s="6"/>
      <c r="Q150" s="6"/>
      <c r="R150" s="6"/>
      <c r="S150" s="6"/>
    </row>
    <row r="151" spans="1:19" ht="15" customHeight="1" x14ac:dyDescent="0.25">
      <c r="A151" s="53" t="s">
        <v>275</v>
      </c>
      <c r="B151" s="41" t="s">
        <v>1680</v>
      </c>
      <c r="C151" s="41" t="s">
        <v>1199</v>
      </c>
      <c r="D151" s="126" t="s">
        <v>1086</v>
      </c>
      <c r="E151" s="6"/>
      <c r="F151" s="6"/>
      <c r="G151" s="6"/>
      <c r="H151" s="6"/>
      <c r="I151" s="6"/>
      <c r="J151" s="6"/>
      <c r="K151" s="6"/>
      <c r="L151" s="6"/>
      <c r="M151" s="6"/>
      <c r="N151" s="6"/>
      <c r="O151" s="6"/>
      <c r="P151" s="6"/>
      <c r="Q151" s="6"/>
      <c r="R151" s="6"/>
      <c r="S151" s="6"/>
    </row>
    <row r="152" spans="1:19" x14ac:dyDescent="0.25">
      <c r="A152" s="53" t="s">
        <v>276</v>
      </c>
      <c r="B152" s="41" t="s">
        <v>1784</v>
      </c>
      <c r="C152" s="41" t="s">
        <v>1784</v>
      </c>
      <c r="D152" s="41" t="s">
        <v>1767</v>
      </c>
      <c r="E152" s="6"/>
      <c r="F152" s="6"/>
      <c r="G152" s="6"/>
      <c r="H152" s="6"/>
      <c r="I152" s="6"/>
      <c r="J152" s="6"/>
      <c r="K152" s="6"/>
      <c r="L152" s="6"/>
      <c r="M152" s="6"/>
      <c r="N152" s="6"/>
      <c r="O152" s="6"/>
      <c r="P152" s="6"/>
      <c r="Q152" s="6"/>
      <c r="R152" s="6"/>
      <c r="S152" s="6"/>
    </row>
    <row r="153" spans="1:19" x14ac:dyDescent="0.25">
      <c r="A153" s="53" t="s">
        <v>277</v>
      </c>
      <c r="B153" s="41" t="s">
        <v>1003</v>
      </c>
      <c r="C153" s="41" t="s">
        <v>1785</v>
      </c>
      <c r="D153" s="41" t="s">
        <v>1786</v>
      </c>
      <c r="E153" s="6"/>
      <c r="F153" s="6"/>
      <c r="G153" s="6"/>
      <c r="H153" s="6"/>
      <c r="I153" s="6"/>
      <c r="J153" s="6"/>
      <c r="K153" s="6"/>
      <c r="L153" s="6"/>
      <c r="M153" s="6"/>
      <c r="N153" s="6"/>
      <c r="O153" s="6"/>
      <c r="P153" s="6"/>
      <c r="Q153" s="6"/>
      <c r="R153" s="6"/>
      <c r="S153" s="6"/>
    </row>
    <row r="154" spans="1:19" x14ac:dyDescent="0.25">
      <c r="A154" s="365" t="s">
        <v>278</v>
      </c>
      <c r="B154" s="40" t="s">
        <v>1787</v>
      </c>
      <c r="C154" s="40" t="s">
        <v>1788</v>
      </c>
      <c r="D154" s="40" t="s">
        <v>1789</v>
      </c>
      <c r="E154" s="6"/>
      <c r="F154" s="6"/>
      <c r="G154" s="6"/>
      <c r="H154" s="6"/>
      <c r="I154" s="6"/>
      <c r="J154" s="6"/>
      <c r="K154" s="6"/>
      <c r="L154" s="6"/>
      <c r="M154" s="6"/>
      <c r="N154" s="6"/>
      <c r="O154" s="6"/>
      <c r="P154" s="6"/>
      <c r="Q154" s="6"/>
      <c r="R154" s="6"/>
      <c r="S154" s="6"/>
    </row>
    <row r="155" spans="1:19" x14ac:dyDescent="0.25">
      <c r="A155" s="53" t="s">
        <v>275</v>
      </c>
      <c r="B155" s="41" t="s">
        <v>1086</v>
      </c>
      <c r="C155" s="41" t="s">
        <v>1790</v>
      </c>
      <c r="D155" s="41" t="s">
        <v>1596</v>
      </c>
      <c r="E155" s="6"/>
      <c r="F155" s="6"/>
      <c r="G155" s="6"/>
      <c r="H155" s="6"/>
      <c r="I155" s="6"/>
      <c r="J155" s="6"/>
      <c r="K155" s="6"/>
      <c r="L155" s="6"/>
      <c r="M155" s="6"/>
      <c r="N155" s="6"/>
      <c r="O155" s="6"/>
      <c r="P155" s="6"/>
      <c r="Q155" s="6"/>
      <c r="R155" s="6"/>
      <c r="S155" s="6"/>
    </row>
    <row r="156" spans="1:19" x14ac:dyDescent="0.25">
      <c r="A156" s="53" t="s">
        <v>276</v>
      </c>
      <c r="B156" s="41" t="s">
        <v>1791</v>
      </c>
      <c r="C156" s="41" t="s">
        <v>1792</v>
      </c>
      <c r="D156" s="41" t="s">
        <v>1793</v>
      </c>
      <c r="E156" s="6"/>
      <c r="F156" s="6"/>
      <c r="G156" s="6"/>
      <c r="H156" s="6"/>
      <c r="I156" s="6"/>
      <c r="J156" s="6"/>
      <c r="K156" s="6"/>
      <c r="L156" s="6"/>
      <c r="M156" s="6"/>
      <c r="N156" s="6"/>
      <c r="O156" s="6"/>
      <c r="P156" s="6"/>
      <c r="Q156" s="6"/>
      <c r="R156" s="6"/>
      <c r="S156" s="6"/>
    </row>
    <row r="157" spans="1:19" x14ac:dyDescent="0.25">
      <c r="A157" s="53" t="s">
        <v>277</v>
      </c>
      <c r="B157" s="41" t="s">
        <v>1744</v>
      </c>
      <c r="C157" s="41" t="s">
        <v>1794</v>
      </c>
      <c r="D157" s="41" t="s">
        <v>1795</v>
      </c>
      <c r="E157" s="6"/>
      <c r="F157" s="6"/>
      <c r="G157" s="6"/>
      <c r="H157" s="6"/>
      <c r="I157" s="6"/>
      <c r="J157" s="6"/>
      <c r="K157" s="6"/>
      <c r="L157" s="6"/>
      <c r="M157" s="6"/>
      <c r="N157" s="6"/>
      <c r="O157" s="6"/>
      <c r="P157" s="6"/>
      <c r="Q157" s="6"/>
      <c r="R157" s="6"/>
      <c r="S157" s="6"/>
    </row>
    <row r="158" spans="1:19" x14ac:dyDescent="0.25">
      <c r="A158" s="6"/>
      <c r="B158" s="6"/>
      <c r="C158" s="6"/>
      <c r="D158" s="6"/>
      <c r="E158" s="6"/>
      <c r="F158" s="6"/>
      <c r="G158" s="6"/>
      <c r="H158" s="6"/>
      <c r="I158" s="6"/>
      <c r="J158" s="6"/>
      <c r="K158" s="6"/>
      <c r="L158" s="6"/>
      <c r="M158" s="6"/>
      <c r="N158" s="6"/>
      <c r="O158" s="6"/>
      <c r="P158" s="6"/>
      <c r="Q158" s="6"/>
      <c r="R158" s="6"/>
      <c r="S158" s="6"/>
    </row>
    <row r="159" spans="1:19" x14ac:dyDescent="0.25">
      <c r="A159" s="536" t="s">
        <v>295</v>
      </c>
      <c r="B159" s="536"/>
      <c r="C159" s="536"/>
      <c r="D159" s="536"/>
      <c r="E159" s="6"/>
      <c r="F159" s="6"/>
      <c r="G159" s="6"/>
      <c r="H159" s="6"/>
      <c r="I159" s="6"/>
      <c r="J159" s="6"/>
      <c r="K159" s="6"/>
      <c r="L159" s="6"/>
      <c r="M159" s="6"/>
      <c r="N159" s="6"/>
      <c r="O159" s="6"/>
      <c r="P159" s="6"/>
      <c r="Q159" s="6"/>
      <c r="R159" s="6"/>
      <c r="S159" s="6"/>
    </row>
    <row r="160" spans="1:19" x14ac:dyDescent="0.25">
      <c r="A160" s="365"/>
      <c r="B160" s="357">
        <v>2018</v>
      </c>
      <c r="C160" s="357">
        <v>2019</v>
      </c>
      <c r="D160" s="357">
        <v>2020</v>
      </c>
      <c r="E160" s="6"/>
      <c r="F160" s="6"/>
      <c r="G160" s="6"/>
      <c r="H160" s="6"/>
      <c r="I160" s="6"/>
      <c r="J160" s="6"/>
      <c r="K160" s="6"/>
      <c r="L160" s="6"/>
      <c r="M160" s="6"/>
      <c r="N160" s="6"/>
      <c r="O160" s="6"/>
      <c r="P160" s="6"/>
      <c r="Q160" s="6"/>
      <c r="R160" s="6"/>
      <c r="S160" s="6"/>
    </row>
    <row r="161" spans="1:19" x14ac:dyDescent="0.25">
      <c r="A161" s="365" t="s">
        <v>274</v>
      </c>
      <c r="B161" s="40" t="s">
        <v>1796</v>
      </c>
      <c r="C161" s="40" t="s">
        <v>1763</v>
      </c>
      <c r="D161" s="40" t="s">
        <v>1675</v>
      </c>
      <c r="E161" s="6"/>
      <c r="F161" s="6"/>
      <c r="G161" s="6"/>
      <c r="H161" s="6"/>
      <c r="I161" s="6"/>
      <c r="J161" s="6"/>
      <c r="K161" s="6"/>
      <c r="L161" s="6"/>
      <c r="M161" s="6"/>
      <c r="N161" s="6"/>
      <c r="O161" s="6"/>
      <c r="P161" s="6"/>
      <c r="Q161" s="6"/>
      <c r="R161" s="6"/>
      <c r="S161" s="6"/>
    </row>
    <row r="162" spans="1:19" x14ac:dyDescent="0.25">
      <c r="A162" s="53" t="s">
        <v>275</v>
      </c>
      <c r="B162" s="41" t="s">
        <v>1672</v>
      </c>
      <c r="C162" s="41" t="s">
        <v>1672</v>
      </c>
      <c r="D162" s="41" t="s">
        <v>1266</v>
      </c>
      <c r="E162" s="6"/>
      <c r="F162" s="6"/>
      <c r="G162" s="6"/>
      <c r="H162" s="6"/>
      <c r="I162" s="6"/>
      <c r="J162" s="6"/>
      <c r="K162" s="6"/>
      <c r="L162" s="6"/>
      <c r="M162" s="6"/>
      <c r="N162" s="6"/>
      <c r="O162" s="6"/>
      <c r="P162" s="6"/>
      <c r="Q162" s="6"/>
      <c r="R162" s="6"/>
      <c r="S162" s="6"/>
    </row>
    <row r="163" spans="1:19" ht="17.25" customHeight="1" x14ac:dyDescent="0.25">
      <c r="A163" s="53" t="s">
        <v>276</v>
      </c>
      <c r="B163" s="41" t="s">
        <v>1783</v>
      </c>
      <c r="C163" s="41" t="s">
        <v>1797</v>
      </c>
      <c r="D163" s="41" t="s">
        <v>1798</v>
      </c>
      <c r="E163" s="6"/>
      <c r="F163" s="6"/>
      <c r="G163" s="6"/>
      <c r="H163" s="6"/>
      <c r="I163" s="6"/>
      <c r="J163" s="6"/>
      <c r="K163" s="6"/>
      <c r="L163" s="6"/>
      <c r="M163" s="6"/>
      <c r="N163" s="6"/>
      <c r="O163" s="6"/>
      <c r="P163" s="6"/>
      <c r="Q163" s="6"/>
      <c r="R163" s="6"/>
      <c r="S163" s="6"/>
    </row>
    <row r="164" spans="1:19" ht="17.25" customHeight="1" x14ac:dyDescent="0.25">
      <c r="A164" s="53" t="s">
        <v>277</v>
      </c>
      <c r="B164" s="41" t="s">
        <v>1799</v>
      </c>
      <c r="C164" s="41" t="s">
        <v>1800</v>
      </c>
      <c r="D164" s="41" t="s">
        <v>1800</v>
      </c>
      <c r="E164" s="6"/>
      <c r="F164" s="6"/>
      <c r="G164" s="6"/>
      <c r="H164" s="6"/>
      <c r="I164" s="6"/>
      <c r="J164" s="6"/>
      <c r="K164" s="6"/>
      <c r="L164" s="6"/>
      <c r="M164" s="6"/>
      <c r="N164" s="6"/>
      <c r="O164" s="6"/>
      <c r="P164" s="6"/>
      <c r="Q164" s="6"/>
      <c r="R164" s="6"/>
      <c r="S164" s="6"/>
    </row>
    <row r="165" spans="1:19" x14ac:dyDescent="0.25">
      <c r="A165" s="365" t="s">
        <v>278</v>
      </c>
      <c r="B165" s="40" t="s">
        <v>1801</v>
      </c>
      <c r="C165" s="40" t="s">
        <v>1772</v>
      </c>
      <c r="D165" s="40" t="s">
        <v>1802</v>
      </c>
      <c r="E165" s="6"/>
      <c r="F165" s="6"/>
      <c r="G165" s="6"/>
      <c r="H165" s="6"/>
      <c r="I165" s="6"/>
      <c r="J165" s="6"/>
      <c r="K165" s="6"/>
      <c r="L165" s="6"/>
      <c r="M165" s="6"/>
      <c r="N165" s="6"/>
      <c r="O165" s="6"/>
      <c r="P165" s="6"/>
      <c r="Q165" s="6"/>
      <c r="R165" s="6"/>
      <c r="S165" s="6"/>
    </row>
    <row r="166" spans="1:19" x14ac:dyDescent="0.25">
      <c r="A166" s="53" t="s">
        <v>275</v>
      </c>
      <c r="B166" s="41" t="s">
        <v>1803</v>
      </c>
      <c r="C166" s="41" t="s">
        <v>1671</v>
      </c>
      <c r="D166" s="41" t="s">
        <v>1804</v>
      </c>
      <c r="E166" s="6"/>
      <c r="F166" s="6"/>
      <c r="G166" s="6"/>
      <c r="H166" s="6"/>
      <c r="I166" s="6"/>
      <c r="J166" s="6"/>
      <c r="K166" s="6"/>
      <c r="L166" s="6"/>
      <c r="M166" s="6"/>
      <c r="N166" s="6"/>
      <c r="O166" s="6"/>
      <c r="P166" s="6"/>
      <c r="Q166" s="6"/>
      <c r="R166" s="6"/>
      <c r="S166" s="6"/>
    </row>
    <row r="167" spans="1:19" x14ac:dyDescent="0.25">
      <c r="A167" s="53" t="s">
        <v>276</v>
      </c>
      <c r="B167" s="41" t="s">
        <v>1805</v>
      </c>
      <c r="C167" s="41" t="s">
        <v>1806</v>
      </c>
      <c r="D167" s="41" t="s">
        <v>1741</v>
      </c>
      <c r="E167" s="6"/>
      <c r="F167" s="6"/>
      <c r="G167" s="6"/>
      <c r="H167" s="6"/>
      <c r="I167" s="6"/>
      <c r="J167" s="6"/>
      <c r="K167" s="6"/>
      <c r="L167" s="6"/>
      <c r="M167" s="6"/>
      <c r="N167" s="6"/>
      <c r="O167" s="6"/>
      <c r="P167" s="6"/>
      <c r="Q167" s="6"/>
      <c r="R167" s="6"/>
      <c r="S167" s="6"/>
    </row>
    <row r="168" spans="1:19" x14ac:dyDescent="0.25">
      <c r="A168" s="53" t="s">
        <v>277</v>
      </c>
      <c r="B168" s="41" t="s">
        <v>1794</v>
      </c>
      <c r="C168" s="41" t="s">
        <v>1794</v>
      </c>
      <c r="D168" s="41" t="s">
        <v>1807</v>
      </c>
      <c r="E168" s="6"/>
      <c r="F168" s="6"/>
      <c r="G168" s="6"/>
      <c r="H168" s="6"/>
      <c r="I168" s="6"/>
      <c r="J168" s="6"/>
      <c r="K168" s="6"/>
      <c r="L168" s="6"/>
      <c r="M168" s="6"/>
      <c r="N168" s="6"/>
      <c r="O168" s="6"/>
      <c r="P168" s="6"/>
      <c r="Q168" s="6"/>
      <c r="R168" s="6"/>
      <c r="S168" s="6"/>
    </row>
    <row r="169" spans="1:19" x14ac:dyDescent="0.25">
      <c r="A169" s="6"/>
      <c r="B169" s="6"/>
      <c r="C169" s="6"/>
      <c r="D169" s="6"/>
      <c r="E169" s="6"/>
      <c r="F169" s="6"/>
      <c r="G169" s="6"/>
      <c r="H169" s="6"/>
      <c r="I169" s="6"/>
      <c r="J169" s="6"/>
      <c r="K169" s="6"/>
      <c r="L169" s="6"/>
      <c r="M169" s="6"/>
      <c r="N169" s="6"/>
      <c r="O169" s="6"/>
      <c r="P169" s="6"/>
      <c r="Q169" s="6"/>
      <c r="R169" s="6"/>
      <c r="S169" s="6"/>
    </row>
    <row r="170" spans="1:19" x14ac:dyDescent="0.25">
      <c r="A170" s="536" t="s">
        <v>1873</v>
      </c>
      <c r="B170" s="536"/>
      <c r="C170" s="536"/>
      <c r="D170" s="536"/>
      <c r="E170" s="94"/>
      <c r="F170" s="94"/>
      <c r="G170" s="94"/>
      <c r="H170" s="6"/>
      <c r="I170" s="6"/>
      <c r="J170" s="6"/>
      <c r="K170" s="6"/>
      <c r="L170" s="6"/>
      <c r="M170" s="6"/>
      <c r="N170" s="6"/>
      <c r="O170" s="6"/>
      <c r="P170" s="6"/>
      <c r="Q170" s="6"/>
      <c r="R170" s="6"/>
      <c r="S170" s="6"/>
    </row>
    <row r="171" spans="1:19" x14ac:dyDescent="0.25">
      <c r="A171" s="365"/>
      <c r="B171" s="454">
        <v>2018</v>
      </c>
      <c r="C171" s="454"/>
      <c r="D171" s="454">
        <v>2019</v>
      </c>
      <c r="E171" s="454"/>
      <c r="F171" s="454">
        <v>2020</v>
      </c>
      <c r="G171" s="454"/>
      <c r="H171" s="6"/>
      <c r="I171" s="6"/>
      <c r="J171" s="6"/>
      <c r="K171" s="6"/>
      <c r="L171" s="6"/>
      <c r="M171" s="6"/>
      <c r="N171" s="6"/>
      <c r="O171" s="6"/>
      <c r="P171" s="6"/>
      <c r="Q171" s="6"/>
      <c r="R171" s="6"/>
      <c r="S171" s="6"/>
    </row>
    <row r="172" spans="1:19" ht="26.25" x14ac:dyDescent="0.25">
      <c r="A172" s="365"/>
      <c r="B172" s="360" t="s">
        <v>225</v>
      </c>
      <c r="C172" s="360" t="s">
        <v>226</v>
      </c>
      <c r="D172" s="360" t="s">
        <v>225</v>
      </c>
      <c r="E172" s="360" t="s">
        <v>226</v>
      </c>
      <c r="F172" s="360" t="s">
        <v>225</v>
      </c>
      <c r="G172" s="360" t="s">
        <v>226</v>
      </c>
      <c r="H172" s="6"/>
      <c r="I172" s="6"/>
      <c r="J172" s="6"/>
      <c r="K172" s="6"/>
      <c r="L172" s="6"/>
      <c r="M172" s="6"/>
      <c r="N172" s="6"/>
      <c r="O172" s="6"/>
      <c r="P172" s="6"/>
      <c r="Q172" s="6"/>
      <c r="R172" s="6"/>
      <c r="S172" s="6"/>
    </row>
    <row r="173" spans="1:19" x14ac:dyDescent="0.25">
      <c r="A173" s="365" t="s">
        <v>2188</v>
      </c>
      <c r="B173" s="331">
        <f t="shared" ref="B173:G173" si="0">B174+B175</f>
        <v>9712</v>
      </c>
      <c r="C173" s="331">
        <f t="shared" si="0"/>
        <v>6676</v>
      </c>
      <c r="D173" s="331">
        <f t="shared" si="0"/>
        <v>9282</v>
      </c>
      <c r="E173" s="331">
        <f t="shared" si="0"/>
        <v>7570</v>
      </c>
      <c r="F173" s="331">
        <f t="shared" si="0"/>
        <v>7723</v>
      </c>
      <c r="G173" s="331">
        <f t="shared" si="0"/>
        <v>4871</v>
      </c>
      <c r="H173" s="6"/>
      <c r="I173" s="6"/>
      <c r="J173" s="6"/>
      <c r="K173" s="6"/>
      <c r="L173" s="6"/>
      <c r="M173" s="6"/>
      <c r="N173" s="6"/>
      <c r="O173" s="6"/>
      <c r="P173" s="6"/>
      <c r="Q173" s="6"/>
      <c r="R173" s="6"/>
      <c r="S173" s="6"/>
    </row>
    <row r="174" spans="1:19" x14ac:dyDescent="0.25">
      <c r="A174" s="53" t="s">
        <v>296</v>
      </c>
      <c r="B174" s="322">
        <v>8932</v>
      </c>
      <c r="C174" s="331">
        <v>6675</v>
      </c>
      <c r="D174" s="331">
        <v>7373</v>
      </c>
      <c r="E174" s="331">
        <v>7561</v>
      </c>
      <c r="F174" s="331">
        <v>6805</v>
      </c>
      <c r="G174" s="331">
        <v>4870</v>
      </c>
      <c r="H174" s="6"/>
      <c r="I174" s="6"/>
      <c r="J174" s="6"/>
      <c r="K174" s="6"/>
      <c r="L174" s="6"/>
      <c r="M174" s="6"/>
      <c r="N174" s="6"/>
      <c r="O174" s="6"/>
      <c r="P174" s="6"/>
      <c r="Q174" s="6"/>
      <c r="R174" s="6"/>
      <c r="S174" s="6"/>
    </row>
    <row r="175" spans="1:19" x14ac:dyDescent="0.25">
      <c r="A175" s="46" t="s">
        <v>271</v>
      </c>
      <c r="B175" s="331">
        <v>780</v>
      </c>
      <c r="C175" s="331">
        <v>1</v>
      </c>
      <c r="D175" s="322">
        <v>1909</v>
      </c>
      <c r="E175" s="322">
        <v>9</v>
      </c>
      <c r="F175" s="322">
        <v>918</v>
      </c>
      <c r="G175" s="322">
        <v>1</v>
      </c>
      <c r="H175" s="6"/>
      <c r="I175" s="6"/>
      <c r="J175" s="6"/>
      <c r="K175" s="6"/>
      <c r="L175" s="6"/>
      <c r="M175" s="6"/>
      <c r="N175" s="6"/>
      <c r="O175" s="6"/>
      <c r="P175" s="6"/>
      <c r="Q175" s="6"/>
      <c r="R175" s="6"/>
      <c r="S175" s="6"/>
    </row>
    <row r="176" spans="1:19" x14ac:dyDescent="0.25">
      <c r="A176" s="6"/>
      <c r="B176" s="6"/>
      <c r="C176" s="6"/>
      <c r="D176" s="6"/>
      <c r="E176" s="6"/>
      <c r="F176" s="6"/>
      <c r="G176" s="6"/>
      <c r="H176" s="6"/>
      <c r="I176" s="6"/>
      <c r="J176" s="6"/>
      <c r="K176" s="6"/>
      <c r="L176" s="6"/>
      <c r="M176" s="6"/>
      <c r="N176" s="6"/>
      <c r="O176" s="6"/>
      <c r="P176" s="6"/>
      <c r="Q176" s="6"/>
      <c r="R176" s="6"/>
      <c r="S176" s="6"/>
    </row>
    <row r="177" spans="1:19" x14ac:dyDescent="0.25">
      <c r="A177" s="536" t="s">
        <v>297</v>
      </c>
      <c r="B177" s="536"/>
      <c r="C177" s="536"/>
      <c r="D177" s="536"/>
      <c r="E177" s="6"/>
      <c r="F177" s="6"/>
      <c r="G177" s="6"/>
      <c r="H177" s="6"/>
      <c r="I177" s="6"/>
      <c r="J177" s="6"/>
      <c r="K177" s="6"/>
      <c r="L177" s="6"/>
      <c r="M177" s="6"/>
      <c r="N177" s="6"/>
      <c r="O177" s="6"/>
      <c r="P177" s="6"/>
      <c r="Q177" s="6"/>
      <c r="R177" s="6"/>
      <c r="S177" s="6"/>
    </row>
    <row r="178" spans="1:19" x14ac:dyDescent="0.25">
      <c r="A178" s="365"/>
      <c r="B178" s="357">
        <v>2018</v>
      </c>
      <c r="C178" s="357">
        <v>2019</v>
      </c>
      <c r="D178" s="357">
        <v>2020</v>
      </c>
      <c r="E178" s="6"/>
      <c r="F178" s="6"/>
      <c r="G178" s="6"/>
      <c r="H178" s="6"/>
      <c r="I178" s="6"/>
      <c r="J178" s="6"/>
      <c r="K178" s="6"/>
      <c r="L178" s="6"/>
      <c r="M178" s="6"/>
      <c r="N178" s="6"/>
      <c r="O178" s="6"/>
      <c r="P178" s="6"/>
      <c r="Q178" s="6"/>
      <c r="R178" s="6"/>
      <c r="S178" s="6"/>
    </row>
    <row r="179" spans="1:19" x14ac:dyDescent="0.25">
      <c r="A179" s="365" t="s">
        <v>274</v>
      </c>
      <c r="B179" s="53" t="s">
        <v>1808</v>
      </c>
      <c r="C179" s="53" t="s">
        <v>1810</v>
      </c>
      <c r="D179" s="53" t="s">
        <v>1812</v>
      </c>
      <c r="E179" s="6"/>
      <c r="F179" s="6"/>
      <c r="G179" s="6"/>
      <c r="H179" s="6"/>
      <c r="I179" s="6"/>
      <c r="J179" s="6"/>
      <c r="K179" s="6"/>
      <c r="L179" s="6"/>
      <c r="M179" s="6"/>
      <c r="N179" s="6"/>
      <c r="O179" s="6"/>
      <c r="P179" s="6"/>
      <c r="Q179" s="6"/>
      <c r="R179" s="6"/>
      <c r="S179" s="6"/>
    </row>
    <row r="180" spans="1:19" x14ac:dyDescent="0.25">
      <c r="A180" s="365" t="s">
        <v>278</v>
      </c>
      <c r="B180" s="53" t="s">
        <v>1809</v>
      </c>
      <c r="C180" s="53" t="s">
        <v>1811</v>
      </c>
      <c r="D180" s="53" t="s">
        <v>1813</v>
      </c>
      <c r="E180" s="6"/>
      <c r="F180" s="6"/>
      <c r="G180" s="6"/>
      <c r="H180" s="6"/>
      <c r="I180" s="6"/>
      <c r="J180" s="6"/>
      <c r="K180" s="6"/>
      <c r="L180" s="6"/>
      <c r="M180" s="6"/>
      <c r="N180" s="6"/>
      <c r="O180" s="6"/>
      <c r="P180" s="6"/>
      <c r="Q180" s="6"/>
      <c r="R180" s="6"/>
      <c r="S180" s="6"/>
    </row>
    <row r="181" spans="1:19" x14ac:dyDescent="0.25">
      <c r="A181" s="6"/>
      <c r="B181" s="6"/>
      <c r="C181" s="6"/>
      <c r="D181" s="6"/>
      <c r="E181" s="6"/>
      <c r="F181" s="6"/>
      <c r="G181" s="6"/>
      <c r="H181" s="6"/>
      <c r="I181" s="6"/>
      <c r="J181" s="6"/>
      <c r="K181" s="6"/>
      <c r="L181" s="6"/>
      <c r="M181" s="6"/>
      <c r="N181" s="6"/>
      <c r="O181" s="6"/>
      <c r="P181" s="6"/>
      <c r="Q181" s="6"/>
      <c r="R181" s="6"/>
      <c r="S181" s="6"/>
    </row>
    <row r="182" spans="1:19" ht="22.5" customHeight="1" x14ac:dyDescent="0.25">
      <c r="A182" s="420" t="s">
        <v>298</v>
      </c>
      <c r="B182" s="420"/>
      <c r="C182" s="420"/>
      <c r="D182" s="420"/>
      <c r="E182" s="6"/>
      <c r="F182" s="6"/>
      <c r="G182" s="6"/>
      <c r="H182" s="6"/>
      <c r="I182" s="6"/>
      <c r="J182" s="6"/>
      <c r="K182" s="6"/>
      <c r="L182" s="6"/>
      <c r="M182" s="6"/>
      <c r="N182" s="6"/>
      <c r="O182" s="6"/>
      <c r="P182" s="6"/>
      <c r="Q182" s="6"/>
      <c r="R182" s="6"/>
      <c r="S182" s="6"/>
    </row>
    <row r="183" spans="1:19" x14ac:dyDescent="0.25">
      <c r="A183" s="365"/>
      <c r="B183" s="357">
        <v>2018</v>
      </c>
      <c r="C183" s="357">
        <v>2019</v>
      </c>
      <c r="D183" s="357">
        <v>2020</v>
      </c>
      <c r="E183" s="6"/>
      <c r="F183" s="6"/>
      <c r="G183" s="6"/>
      <c r="H183" s="6"/>
      <c r="I183" s="6"/>
      <c r="J183" s="6"/>
      <c r="K183" s="6"/>
      <c r="L183" s="6"/>
      <c r="M183" s="6"/>
      <c r="N183" s="6"/>
      <c r="O183" s="6"/>
      <c r="P183" s="6"/>
      <c r="Q183" s="6"/>
      <c r="R183" s="6"/>
      <c r="S183" s="6"/>
    </row>
    <row r="184" spans="1:19" x14ac:dyDescent="0.25">
      <c r="A184" s="365" t="s">
        <v>299</v>
      </c>
      <c r="B184" s="53" t="s">
        <v>1816</v>
      </c>
      <c r="C184" s="53" t="s">
        <v>1817</v>
      </c>
      <c r="D184" s="53" t="s">
        <v>1679</v>
      </c>
      <c r="E184" s="6"/>
      <c r="F184" s="6"/>
      <c r="G184" s="6"/>
      <c r="H184" s="6"/>
      <c r="I184" s="6"/>
      <c r="J184" s="6"/>
      <c r="K184" s="6"/>
      <c r="L184" s="6"/>
      <c r="M184" s="6"/>
      <c r="N184" s="6"/>
      <c r="O184" s="6"/>
      <c r="P184" s="6"/>
      <c r="Q184" s="6"/>
      <c r="R184" s="6"/>
      <c r="S184" s="6"/>
    </row>
    <row r="185" spans="1:19" ht="15" customHeight="1" x14ac:dyDescent="0.25">
      <c r="A185" s="365" t="s">
        <v>300</v>
      </c>
      <c r="B185" s="53" t="s">
        <v>1818</v>
      </c>
      <c r="C185" s="53" t="s">
        <v>1819</v>
      </c>
      <c r="D185" s="53" t="s">
        <v>1820</v>
      </c>
      <c r="E185" s="6"/>
      <c r="F185" s="6"/>
      <c r="G185" s="6"/>
      <c r="H185" s="6"/>
      <c r="I185" s="6"/>
      <c r="J185" s="6"/>
      <c r="K185" s="6"/>
      <c r="L185" s="6"/>
      <c r="M185" s="6"/>
      <c r="N185" s="6"/>
      <c r="O185" s="6"/>
      <c r="P185" s="6"/>
      <c r="Q185" s="6"/>
      <c r="R185" s="6"/>
      <c r="S185" s="6"/>
    </row>
    <row r="186" spans="1:19" x14ac:dyDescent="0.25">
      <c r="A186" s="365" t="s">
        <v>301</v>
      </c>
      <c r="B186" s="53" t="s">
        <v>1667</v>
      </c>
      <c r="C186" s="53" t="s">
        <v>1672</v>
      </c>
      <c r="D186" s="53" t="s">
        <v>1697</v>
      </c>
      <c r="E186" s="6"/>
      <c r="F186" s="6"/>
      <c r="G186" s="6"/>
      <c r="H186" s="6"/>
      <c r="I186" s="6"/>
      <c r="J186" s="6"/>
      <c r="K186" s="6"/>
      <c r="L186" s="6"/>
      <c r="M186" s="6"/>
      <c r="N186" s="6"/>
      <c r="O186" s="6"/>
      <c r="P186" s="6"/>
      <c r="Q186" s="6"/>
      <c r="R186" s="6"/>
      <c r="S186" s="6"/>
    </row>
    <row r="187" spans="1:19" x14ac:dyDescent="0.25">
      <c r="A187" s="6"/>
      <c r="B187" s="6"/>
      <c r="C187" s="6"/>
      <c r="D187" s="6"/>
      <c r="E187" s="6"/>
      <c r="F187" s="6"/>
      <c r="G187" s="6"/>
      <c r="H187" s="6"/>
      <c r="I187" s="6"/>
      <c r="J187" s="6"/>
      <c r="K187" s="6"/>
      <c r="L187" s="6"/>
      <c r="M187" s="6"/>
      <c r="N187" s="6"/>
      <c r="O187" s="6"/>
      <c r="P187" s="6"/>
      <c r="Q187" s="6"/>
      <c r="R187" s="6"/>
      <c r="S187" s="6"/>
    </row>
    <row r="188" spans="1:19" x14ac:dyDescent="0.25">
      <c r="A188" s="452" t="s">
        <v>302</v>
      </c>
      <c r="B188" s="452"/>
      <c r="C188" s="452"/>
      <c r="D188" s="452"/>
      <c r="E188" s="452"/>
      <c r="F188" s="452"/>
      <c r="G188" s="452"/>
      <c r="H188" s="6"/>
      <c r="I188" s="6"/>
      <c r="J188" s="6"/>
      <c r="K188" s="6"/>
      <c r="L188" s="6"/>
      <c r="M188" s="6"/>
      <c r="N188" s="6"/>
      <c r="O188" s="6"/>
      <c r="P188" s="6"/>
      <c r="Q188" s="6"/>
      <c r="R188" s="6"/>
      <c r="S188" s="6"/>
    </row>
    <row r="189" spans="1:19" x14ac:dyDescent="0.25">
      <c r="A189" s="365"/>
      <c r="B189" s="454">
        <v>2018</v>
      </c>
      <c r="C189" s="454"/>
      <c r="D189" s="454">
        <v>2019</v>
      </c>
      <c r="E189" s="454"/>
      <c r="F189" s="454">
        <v>2020</v>
      </c>
      <c r="G189" s="454"/>
      <c r="H189" s="6"/>
      <c r="I189" s="6"/>
      <c r="J189" s="6"/>
      <c r="K189" s="6"/>
      <c r="L189" s="6"/>
      <c r="M189" s="6"/>
      <c r="N189" s="6"/>
      <c r="O189" s="6"/>
      <c r="P189" s="6"/>
      <c r="Q189" s="6"/>
      <c r="R189" s="6"/>
      <c r="S189" s="6"/>
    </row>
    <row r="190" spans="1:19" ht="26.25" x14ac:dyDescent="0.25">
      <c r="A190" s="365"/>
      <c r="B190" s="360" t="s">
        <v>225</v>
      </c>
      <c r="C190" s="360" t="s">
        <v>226</v>
      </c>
      <c r="D190" s="360" t="s">
        <v>225</v>
      </c>
      <c r="E190" s="360" t="s">
        <v>226</v>
      </c>
      <c r="F190" s="360" t="s">
        <v>225</v>
      </c>
      <c r="G190" s="360" t="s">
        <v>226</v>
      </c>
      <c r="H190" s="6"/>
      <c r="I190" s="6"/>
      <c r="J190" s="6"/>
      <c r="K190" s="6"/>
      <c r="L190" s="6"/>
      <c r="M190" s="6"/>
      <c r="N190" s="6"/>
      <c r="O190" s="6"/>
      <c r="P190" s="6"/>
      <c r="Q190" s="6"/>
      <c r="R190" s="6"/>
      <c r="S190" s="6"/>
    </row>
    <row r="191" spans="1:19" x14ac:dyDescent="0.25">
      <c r="A191" s="365" t="s">
        <v>2189</v>
      </c>
      <c r="B191" s="537" t="s">
        <v>1821</v>
      </c>
      <c r="C191" s="537"/>
      <c r="D191" s="538" t="s">
        <v>1825</v>
      </c>
      <c r="E191" s="538"/>
      <c r="F191" s="537" t="s">
        <v>1828</v>
      </c>
      <c r="G191" s="537"/>
      <c r="H191" s="6"/>
      <c r="I191" s="6"/>
      <c r="J191" s="6"/>
      <c r="K191" s="6"/>
      <c r="L191" s="6"/>
      <c r="M191" s="6"/>
      <c r="N191" s="6"/>
      <c r="O191" s="6"/>
      <c r="P191" s="6"/>
      <c r="Q191" s="6"/>
      <c r="R191" s="6"/>
      <c r="S191" s="6"/>
    </row>
    <row r="192" spans="1:19" x14ac:dyDescent="0.25">
      <c r="A192" s="53" t="s">
        <v>296</v>
      </c>
      <c r="B192" s="53" t="s">
        <v>1822</v>
      </c>
      <c r="C192" s="53" t="s">
        <v>1824</v>
      </c>
      <c r="D192" s="53" t="s">
        <v>1826</v>
      </c>
      <c r="E192" s="53" t="s">
        <v>1822</v>
      </c>
      <c r="F192" s="53" t="s">
        <v>1827</v>
      </c>
      <c r="G192" s="53" t="s">
        <v>1830</v>
      </c>
      <c r="H192" s="6"/>
      <c r="I192" s="6"/>
      <c r="J192" s="6"/>
      <c r="K192" s="6"/>
      <c r="L192" s="6"/>
      <c r="M192" s="6"/>
      <c r="N192" s="6"/>
      <c r="O192" s="6"/>
      <c r="P192" s="6"/>
      <c r="Q192" s="6"/>
      <c r="R192" s="6"/>
      <c r="S192" s="6"/>
    </row>
    <row r="193" spans="1:19" x14ac:dyDescent="0.25">
      <c r="A193" s="53" t="s">
        <v>271</v>
      </c>
      <c r="B193" s="53" t="s">
        <v>1823</v>
      </c>
      <c r="C193" s="53" t="s">
        <v>174</v>
      </c>
      <c r="D193" s="53" t="s">
        <v>1784</v>
      </c>
      <c r="E193" s="53" t="s">
        <v>174</v>
      </c>
      <c r="F193" s="53" t="s">
        <v>1829</v>
      </c>
      <c r="G193" s="53" t="s">
        <v>174</v>
      </c>
      <c r="H193" s="6"/>
      <c r="I193" s="6"/>
      <c r="J193" s="6"/>
      <c r="K193" s="6"/>
      <c r="L193" s="6"/>
      <c r="M193" s="6"/>
      <c r="N193" s="6"/>
      <c r="O193" s="6"/>
      <c r="P193" s="6"/>
      <c r="Q193" s="6"/>
      <c r="R193" s="6"/>
      <c r="S193" s="6"/>
    </row>
    <row r="194" spans="1:19" x14ac:dyDescent="0.25">
      <c r="A194" s="6"/>
      <c r="B194" s="6"/>
      <c r="C194" s="6"/>
      <c r="D194" s="6"/>
      <c r="E194" s="6"/>
      <c r="F194" s="6"/>
      <c r="G194" s="6"/>
      <c r="H194" s="6"/>
      <c r="I194" s="6"/>
      <c r="J194" s="6"/>
      <c r="K194" s="6"/>
      <c r="L194" s="6"/>
      <c r="M194" s="6"/>
      <c r="N194" s="6"/>
      <c r="O194" s="6"/>
      <c r="P194" s="6"/>
      <c r="Q194" s="6"/>
      <c r="R194" s="6"/>
      <c r="S194" s="6"/>
    </row>
    <row r="195" spans="1:19" ht="42" customHeight="1" x14ac:dyDescent="0.25">
      <c r="A195" s="420" t="s">
        <v>331</v>
      </c>
      <c r="B195" s="420"/>
      <c r="C195" s="420"/>
      <c r="D195" s="420"/>
      <c r="E195" s="420"/>
      <c r="F195" s="6"/>
      <c r="G195" s="6"/>
      <c r="H195" s="6"/>
      <c r="I195" s="6"/>
      <c r="J195" s="6"/>
      <c r="K195" s="6"/>
      <c r="L195" s="6"/>
      <c r="M195" s="6"/>
      <c r="N195" s="6"/>
      <c r="O195" s="6"/>
      <c r="P195" s="6"/>
      <c r="Q195" s="6"/>
      <c r="R195" s="6"/>
      <c r="S195" s="6"/>
    </row>
    <row r="196" spans="1:19" ht="62.25" customHeight="1" x14ac:dyDescent="0.25">
      <c r="A196" s="539" t="s">
        <v>303</v>
      </c>
      <c r="B196" s="454" t="s">
        <v>243</v>
      </c>
      <c r="C196" s="454"/>
      <c r="D196" s="454" t="s">
        <v>304</v>
      </c>
      <c r="E196" s="454"/>
      <c r="F196" s="6"/>
      <c r="G196" s="6"/>
      <c r="H196" s="6"/>
      <c r="I196" s="6"/>
      <c r="J196" s="6"/>
      <c r="K196" s="6"/>
      <c r="L196" s="6"/>
      <c r="M196" s="6"/>
      <c r="N196" s="6"/>
      <c r="O196" s="6"/>
      <c r="P196" s="6"/>
      <c r="Q196" s="6"/>
      <c r="R196" s="6"/>
      <c r="S196" s="6"/>
    </row>
    <row r="197" spans="1:19" x14ac:dyDescent="0.25">
      <c r="A197" s="539"/>
      <c r="B197" s="370" t="s">
        <v>12</v>
      </c>
      <c r="C197" s="370" t="s">
        <v>305</v>
      </c>
      <c r="D197" s="370" t="s">
        <v>12</v>
      </c>
      <c r="E197" s="370" t="s">
        <v>305</v>
      </c>
      <c r="F197" s="6"/>
      <c r="G197" s="6"/>
      <c r="H197" s="6"/>
      <c r="I197" s="6"/>
      <c r="J197" s="6"/>
      <c r="K197" s="6"/>
      <c r="L197" s="6"/>
      <c r="M197" s="6"/>
      <c r="N197" s="6"/>
      <c r="O197" s="6"/>
      <c r="P197" s="6"/>
      <c r="Q197" s="6"/>
      <c r="R197" s="6"/>
      <c r="S197" s="6"/>
    </row>
    <row r="198" spans="1:19" x14ac:dyDescent="0.25">
      <c r="A198" s="16" t="s">
        <v>270</v>
      </c>
      <c r="B198" s="345" t="s">
        <v>2190</v>
      </c>
      <c r="C198" s="345">
        <v>180</v>
      </c>
      <c r="D198" s="345" t="s">
        <v>2197</v>
      </c>
      <c r="E198" s="345">
        <v>168</v>
      </c>
      <c r="F198" s="6"/>
      <c r="G198" s="6"/>
      <c r="H198" s="6"/>
      <c r="I198" s="6"/>
      <c r="J198" s="6"/>
      <c r="K198" s="6"/>
      <c r="L198" s="6"/>
      <c r="M198" s="6"/>
      <c r="N198" s="6"/>
      <c r="O198" s="6"/>
      <c r="P198" s="6"/>
      <c r="Q198" s="6"/>
      <c r="R198" s="6"/>
      <c r="S198" s="6"/>
    </row>
    <row r="199" spans="1:19" x14ac:dyDescent="0.25">
      <c r="A199" s="16" t="s">
        <v>306</v>
      </c>
      <c r="B199" s="345" t="s">
        <v>2191</v>
      </c>
      <c r="C199" s="345">
        <v>434</v>
      </c>
      <c r="D199" s="345" t="s">
        <v>2198</v>
      </c>
      <c r="E199" s="345">
        <v>190</v>
      </c>
      <c r="F199" s="6"/>
      <c r="G199" s="6"/>
      <c r="H199" s="6"/>
      <c r="I199" s="6"/>
      <c r="J199" s="6"/>
      <c r="K199" s="6"/>
      <c r="L199" s="6"/>
      <c r="M199" s="6"/>
      <c r="N199" s="6"/>
      <c r="O199" s="6"/>
      <c r="P199" s="6"/>
      <c r="Q199" s="6"/>
      <c r="R199" s="6"/>
      <c r="S199" s="6"/>
    </row>
    <row r="200" spans="1:19" x14ac:dyDescent="0.25">
      <c r="A200" s="16" t="s">
        <v>254</v>
      </c>
      <c r="B200" s="345" t="s">
        <v>2193</v>
      </c>
      <c r="C200" s="345">
        <v>185</v>
      </c>
      <c r="D200" s="345" t="s">
        <v>2193</v>
      </c>
      <c r="E200" s="345">
        <v>185</v>
      </c>
      <c r="F200" s="6"/>
      <c r="G200" s="6"/>
      <c r="H200" s="6"/>
      <c r="I200" s="6"/>
      <c r="J200" s="6"/>
      <c r="K200" s="6"/>
      <c r="L200" s="6"/>
      <c r="M200" s="6"/>
      <c r="N200" s="6"/>
      <c r="O200" s="6"/>
      <c r="P200" s="6"/>
      <c r="Q200" s="6"/>
      <c r="R200" s="6"/>
      <c r="S200" s="6"/>
    </row>
    <row r="201" spans="1:19" x14ac:dyDescent="0.25">
      <c r="A201" s="16" t="s">
        <v>255</v>
      </c>
      <c r="B201" s="345" t="s">
        <v>2192</v>
      </c>
      <c r="C201" s="345">
        <v>331</v>
      </c>
      <c r="D201" s="345" t="s">
        <v>2199</v>
      </c>
      <c r="E201" s="345">
        <v>225</v>
      </c>
      <c r="F201" s="6"/>
      <c r="G201" s="6"/>
      <c r="H201" s="6"/>
      <c r="I201" s="6"/>
      <c r="J201" s="6"/>
      <c r="K201" s="6"/>
      <c r="L201" s="6"/>
      <c r="M201" s="6"/>
      <c r="N201" s="6"/>
      <c r="O201" s="6"/>
      <c r="P201" s="6"/>
      <c r="Q201" s="6"/>
      <c r="R201" s="6"/>
      <c r="S201" s="6"/>
    </row>
    <row r="202" spans="1:19" x14ac:dyDescent="0.25">
      <c r="A202" s="16" t="s">
        <v>256</v>
      </c>
      <c r="B202" s="345" t="s">
        <v>2194</v>
      </c>
      <c r="C202" s="345">
        <v>70</v>
      </c>
      <c r="D202" s="345" t="s">
        <v>2200</v>
      </c>
      <c r="E202" s="345">
        <v>46</v>
      </c>
      <c r="F202" s="6"/>
      <c r="G202" s="6"/>
      <c r="H202" s="6"/>
      <c r="I202" s="6"/>
      <c r="J202" s="6"/>
      <c r="K202" s="6"/>
      <c r="L202" s="6"/>
      <c r="M202" s="6"/>
      <c r="N202" s="6"/>
      <c r="O202" s="6"/>
      <c r="P202" s="6"/>
      <c r="Q202" s="6"/>
      <c r="R202" s="6"/>
      <c r="S202" s="6"/>
    </row>
    <row r="203" spans="1:19" x14ac:dyDescent="0.25">
      <c r="A203" s="16" t="s">
        <v>257</v>
      </c>
      <c r="B203" s="345" t="s">
        <v>2195</v>
      </c>
      <c r="C203" s="345">
        <v>210</v>
      </c>
      <c r="D203" s="345" t="s">
        <v>2195</v>
      </c>
      <c r="E203" s="345">
        <v>210</v>
      </c>
      <c r="F203" s="6"/>
      <c r="G203" s="6"/>
      <c r="H203" s="6"/>
      <c r="I203" s="6"/>
      <c r="J203" s="6"/>
      <c r="K203" s="6"/>
      <c r="L203" s="6"/>
      <c r="M203" s="6"/>
      <c r="N203" s="6"/>
      <c r="O203" s="6"/>
      <c r="P203" s="6"/>
      <c r="Q203" s="6"/>
      <c r="R203" s="6"/>
      <c r="S203" s="6"/>
    </row>
    <row r="204" spans="1:19" x14ac:dyDescent="0.25">
      <c r="A204" s="16" t="s">
        <v>258</v>
      </c>
      <c r="B204" s="345" t="s">
        <v>2196</v>
      </c>
      <c r="C204" s="345">
        <v>150</v>
      </c>
      <c r="D204" s="345" t="s">
        <v>2201</v>
      </c>
      <c r="E204" s="345">
        <v>84</v>
      </c>
      <c r="F204" s="6"/>
      <c r="G204" s="6"/>
      <c r="H204" s="6"/>
      <c r="I204" s="6"/>
      <c r="J204" s="6"/>
      <c r="K204" s="6"/>
      <c r="L204" s="6"/>
      <c r="M204" s="6"/>
      <c r="N204" s="6"/>
      <c r="O204" s="6"/>
      <c r="P204" s="6"/>
      <c r="Q204" s="6"/>
      <c r="R204" s="6"/>
      <c r="S204" s="6"/>
    </row>
    <row r="205" spans="1:19" x14ac:dyDescent="0.25">
      <c r="A205" s="6"/>
      <c r="B205" s="6"/>
      <c r="C205" s="6"/>
      <c r="D205" s="6"/>
      <c r="E205" s="6"/>
      <c r="F205" s="6"/>
      <c r="G205" s="6"/>
      <c r="H205" s="6"/>
      <c r="I205" s="6"/>
      <c r="J205" s="6"/>
      <c r="K205" s="6"/>
      <c r="L205" s="6"/>
      <c r="M205" s="6"/>
      <c r="N205" s="6"/>
      <c r="O205" s="6"/>
      <c r="P205" s="6"/>
      <c r="Q205" s="6"/>
      <c r="R205" s="6"/>
      <c r="S205" s="6"/>
    </row>
    <row r="206" spans="1:19" x14ac:dyDescent="0.25">
      <c r="A206" s="6" t="s">
        <v>2231</v>
      </c>
      <c r="B206" s="6"/>
      <c r="C206" s="6"/>
      <c r="D206" s="6"/>
      <c r="E206" s="6"/>
      <c r="F206" s="6"/>
      <c r="G206" s="6"/>
      <c r="H206" s="6"/>
      <c r="I206" s="6"/>
      <c r="J206" s="6"/>
      <c r="K206" s="6"/>
      <c r="L206" s="6"/>
      <c r="M206" s="6"/>
      <c r="N206" s="6"/>
      <c r="O206" s="6"/>
      <c r="P206" s="6"/>
      <c r="Q206" s="6"/>
      <c r="R206" s="6"/>
      <c r="S206" s="6"/>
    </row>
    <row r="207" spans="1:19" x14ac:dyDescent="0.25">
      <c r="A207" s="6"/>
      <c r="B207" s="6"/>
      <c r="C207" s="6"/>
      <c r="D207" s="6"/>
      <c r="E207" s="6"/>
      <c r="F207" s="6"/>
      <c r="G207" s="6"/>
      <c r="H207" s="6"/>
      <c r="I207" s="6"/>
      <c r="J207" s="6"/>
      <c r="K207" s="6"/>
      <c r="L207" s="6"/>
      <c r="M207" s="6"/>
      <c r="N207" s="6"/>
      <c r="O207" s="6"/>
      <c r="P207" s="6"/>
      <c r="Q207" s="6"/>
      <c r="R207" s="6"/>
      <c r="S207" s="6"/>
    </row>
    <row r="208" spans="1:19" ht="45" customHeight="1" x14ac:dyDescent="0.25">
      <c r="A208" s="420" t="s">
        <v>307</v>
      </c>
      <c r="B208" s="420"/>
      <c r="C208" s="420"/>
      <c r="D208" s="420"/>
      <c r="E208" s="420"/>
      <c r="F208" s="6"/>
      <c r="G208" s="6"/>
      <c r="H208" s="6"/>
      <c r="I208" s="6"/>
      <c r="J208" s="6"/>
      <c r="K208" s="6"/>
      <c r="L208" s="6"/>
      <c r="M208" s="6"/>
      <c r="N208" s="6"/>
      <c r="O208" s="6"/>
      <c r="P208" s="6"/>
      <c r="Q208" s="6"/>
      <c r="R208" s="6"/>
      <c r="S208" s="6"/>
    </row>
    <row r="209" spans="1:19" ht="66.75" customHeight="1" x14ac:dyDescent="0.25">
      <c r="A209" s="539" t="s">
        <v>303</v>
      </c>
      <c r="B209" s="454" t="s">
        <v>308</v>
      </c>
      <c r="C209" s="454"/>
      <c r="D209" s="454" t="s">
        <v>309</v>
      </c>
      <c r="E209" s="454"/>
      <c r="F209" s="6"/>
      <c r="G209" s="6"/>
      <c r="H209" s="6"/>
      <c r="I209" s="6"/>
      <c r="J209" s="6"/>
      <c r="K209" s="6"/>
      <c r="L209" s="6"/>
      <c r="M209" s="6"/>
      <c r="N209" s="6"/>
      <c r="O209" s="6"/>
      <c r="P209" s="6"/>
      <c r="Q209" s="6"/>
      <c r="R209" s="6"/>
      <c r="S209" s="6"/>
    </row>
    <row r="210" spans="1:19" ht="25.5" customHeight="1" x14ac:dyDescent="0.25">
      <c r="A210" s="539"/>
      <c r="B210" s="200" t="s">
        <v>12</v>
      </c>
      <c r="C210" s="200" t="s">
        <v>305</v>
      </c>
      <c r="D210" s="200" t="s">
        <v>12</v>
      </c>
      <c r="E210" s="200" t="s">
        <v>305</v>
      </c>
      <c r="F210" s="6"/>
      <c r="G210" s="6"/>
      <c r="H210" s="6"/>
      <c r="I210" s="6"/>
      <c r="J210" s="6"/>
      <c r="K210" s="6"/>
      <c r="L210" s="6"/>
      <c r="M210" s="6"/>
      <c r="N210" s="6"/>
      <c r="O210" s="6"/>
      <c r="P210" s="6"/>
      <c r="Q210" s="6"/>
      <c r="R210" s="6"/>
      <c r="S210" s="6"/>
    </row>
    <row r="211" spans="1:19" x14ac:dyDescent="0.25">
      <c r="A211" s="26" t="s">
        <v>310</v>
      </c>
      <c r="B211" s="345" t="s">
        <v>2202</v>
      </c>
      <c r="C211" s="345">
        <v>208</v>
      </c>
      <c r="D211" s="345" t="s">
        <v>2197</v>
      </c>
      <c r="E211" s="345">
        <v>168</v>
      </c>
      <c r="F211" s="6"/>
      <c r="G211" s="6"/>
      <c r="H211" s="6"/>
      <c r="I211" s="6"/>
      <c r="J211" s="6"/>
      <c r="K211" s="6"/>
      <c r="L211" s="6"/>
      <c r="M211" s="6"/>
      <c r="N211" s="6"/>
      <c r="O211" s="6"/>
      <c r="P211" s="6"/>
      <c r="Q211" s="6"/>
      <c r="R211" s="6"/>
      <c r="S211" s="6"/>
    </row>
    <row r="212" spans="1:19" x14ac:dyDescent="0.25">
      <c r="A212" s="26" t="s">
        <v>311</v>
      </c>
      <c r="B212" s="345" t="s">
        <v>2203</v>
      </c>
      <c r="C212" s="345">
        <v>573</v>
      </c>
      <c r="D212" s="345" t="s">
        <v>2215</v>
      </c>
      <c r="E212" s="345">
        <v>280</v>
      </c>
      <c r="F212" s="6"/>
      <c r="G212" s="6"/>
      <c r="H212" s="6"/>
      <c r="I212" s="6"/>
      <c r="J212" s="6"/>
      <c r="K212" s="6"/>
      <c r="L212" s="6"/>
      <c r="M212" s="6"/>
      <c r="N212" s="6"/>
      <c r="O212" s="6"/>
      <c r="P212" s="6"/>
      <c r="Q212" s="6"/>
      <c r="R212" s="6"/>
      <c r="S212" s="6"/>
    </row>
    <row r="213" spans="1:19" x14ac:dyDescent="0.25">
      <c r="A213" s="26" t="s">
        <v>312</v>
      </c>
      <c r="B213" s="345" t="s">
        <v>2204</v>
      </c>
      <c r="C213" s="345">
        <v>277</v>
      </c>
      <c r="D213" s="345" t="s">
        <v>2204</v>
      </c>
      <c r="E213" s="345">
        <v>277</v>
      </c>
      <c r="F213" s="6"/>
      <c r="G213" s="6"/>
      <c r="H213" s="6"/>
      <c r="I213" s="6"/>
      <c r="J213" s="6"/>
      <c r="K213" s="6"/>
      <c r="L213" s="6"/>
      <c r="M213" s="6"/>
      <c r="N213" s="6"/>
      <c r="O213" s="6"/>
      <c r="P213" s="6"/>
      <c r="Q213" s="6"/>
      <c r="R213" s="6"/>
      <c r="S213" s="6"/>
    </row>
    <row r="214" spans="1:19" x14ac:dyDescent="0.25">
      <c r="A214" s="26" t="s">
        <v>313</v>
      </c>
      <c r="B214" s="346" t="s">
        <v>2205</v>
      </c>
      <c r="C214" s="346">
        <v>408</v>
      </c>
      <c r="D214" s="346" t="s">
        <v>2216</v>
      </c>
      <c r="E214" s="345">
        <v>284</v>
      </c>
      <c r="F214" s="6"/>
      <c r="G214" s="6"/>
      <c r="H214" s="6"/>
      <c r="I214" s="6"/>
      <c r="J214" s="6"/>
      <c r="K214" s="6"/>
      <c r="L214" s="6"/>
      <c r="M214" s="6"/>
      <c r="N214" s="6"/>
      <c r="O214" s="6"/>
      <c r="P214" s="6"/>
      <c r="Q214" s="6"/>
      <c r="R214" s="6"/>
      <c r="S214" s="6"/>
    </row>
    <row r="215" spans="1:19" x14ac:dyDescent="0.25">
      <c r="A215" s="26" t="s">
        <v>314</v>
      </c>
      <c r="B215" s="346" t="s">
        <v>2206</v>
      </c>
      <c r="C215" s="346">
        <v>347</v>
      </c>
      <c r="D215" s="346" t="s">
        <v>2197</v>
      </c>
      <c r="E215" s="345">
        <v>168</v>
      </c>
      <c r="F215" s="6"/>
      <c r="G215" s="6"/>
      <c r="H215" s="6"/>
      <c r="I215" s="6"/>
      <c r="J215" s="6"/>
      <c r="K215" s="6"/>
      <c r="L215" s="6"/>
      <c r="M215" s="6"/>
      <c r="N215" s="6"/>
      <c r="O215" s="6"/>
      <c r="P215" s="6"/>
      <c r="Q215" s="6"/>
      <c r="R215" s="6"/>
      <c r="S215" s="6"/>
    </row>
    <row r="216" spans="1:19" x14ac:dyDescent="0.25">
      <c r="A216" s="26" t="s">
        <v>315</v>
      </c>
      <c r="B216" s="346" t="s">
        <v>2207</v>
      </c>
      <c r="C216" s="346">
        <v>358</v>
      </c>
      <c r="D216" s="346" t="s">
        <v>2217</v>
      </c>
      <c r="E216" s="345">
        <v>269</v>
      </c>
      <c r="F216" s="6"/>
      <c r="G216" s="6"/>
      <c r="H216" s="6"/>
      <c r="I216" s="6"/>
      <c r="J216" s="6"/>
      <c r="K216" s="6"/>
      <c r="L216" s="6"/>
      <c r="M216" s="6"/>
      <c r="N216" s="6"/>
      <c r="O216" s="6"/>
      <c r="P216" s="6"/>
      <c r="Q216" s="6"/>
      <c r="R216" s="6"/>
      <c r="S216" s="6"/>
    </row>
    <row r="217" spans="1:19" x14ac:dyDescent="0.25">
      <c r="A217" s="26" t="s">
        <v>316</v>
      </c>
      <c r="B217" s="345" t="s">
        <v>2208</v>
      </c>
      <c r="C217" s="345">
        <v>621</v>
      </c>
      <c r="D217" s="345" t="s">
        <v>2218</v>
      </c>
      <c r="E217" s="345">
        <v>263</v>
      </c>
      <c r="F217" s="6"/>
      <c r="G217" s="6"/>
      <c r="H217" s="6"/>
      <c r="I217" s="6"/>
      <c r="J217" s="6"/>
      <c r="K217" s="6"/>
      <c r="L217" s="6"/>
      <c r="M217" s="6"/>
      <c r="N217" s="6"/>
      <c r="O217" s="6"/>
      <c r="P217" s="6"/>
      <c r="Q217" s="6"/>
      <c r="R217" s="6"/>
      <c r="S217" s="6"/>
    </row>
    <row r="218" spans="1:19" x14ac:dyDescent="0.25">
      <c r="A218" s="26" t="s">
        <v>317</v>
      </c>
      <c r="B218" s="345" t="s">
        <v>2208</v>
      </c>
      <c r="C218" s="345">
        <v>621</v>
      </c>
      <c r="D218" s="345" t="s">
        <v>2219</v>
      </c>
      <c r="E218" s="345">
        <v>197</v>
      </c>
      <c r="F218" s="6"/>
      <c r="G218" s="6"/>
      <c r="H218" s="6"/>
      <c r="I218" s="6"/>
      <c r="J218" s="6"/>
      <c r="K218" s="6"/>
      <c r="L218" s="6"/>
      <c r="M218" s="6"/>
      <c r="N218" s="6"/>
      <c r="O218" s="6"/>
      <c r="P218" s="6"/>
      <c r="Q218" s="6"/>
      <c r="R218" s="6"/>
      <c r="S218" s="6"/>
    </row>
    <row r="219" spans="1:19" x14ac:dyDescent="0.25">
      <c r="A219" s="26" t="s">
        <v>318</v>
      </c>
      <c r="B219" s="345" t="s">
        <v>2209</v>
      </c>
      <c r="C219" s="345">
        <v>270</v>
      </c>
      <c r="D219" s="345" t="s">
        <v>2197</v>
      </c>
      <c r="E219" s="345">
        <v>168</v>
      </c>
      <c r="F219" s="6"/>
      <c r="G219" s="6"/>
      <c r="H219" s="6"/>
      <c r="I219" s="6"/>
      <c r="J219" s="6"/>
      <c r="K219" s="6"/>
      <c r="L219" s="6"/>
      <c r="M219" s="6"/>
      <c r="N219" s="6"/>
      <c r="O219" s="6"/>
      <c r="P219" s="6"/>
      <c r="Q219" s="6"/>
      <c r="R219" s="6"/>
      <c r="S219" s="6"/>
    </row>
    <row r="220" spans="1:19" x14ac:dyDescent="0.25">
      <c r="A220" s="26" t="s">
        <v>319</v>
      </c>
      <c r="B220" s="345" t="s">
        <v>2210</v>
      </c>
      <c r="C220" s="345">
        <v>358</v>
      </c>
      <c r="D220" s="345" t="s">
        <v>2220</v>
      </c>
      <c r="E220" s="345">
        <v>303</v>
      </c>
      <c r="F220" s="6"/>
      <c r="G220" s="6"/>
      <c r="H220" s="6"/>
      <c r="I220" s="6"/>
      <c r="J220" s="6"/>
      <c r="K220" s="6"/>
      <c r="L220" s="6"/>
      <c r="M220" s="6"/>
      <c r="N220" s="6"/>
      <c r="O220" s="6"/>
      <c r="P220" s="6"/>
      <c r="Q220" s="6"/>
      <c r="R220" s="6"/>
      <c r="S220" s="6"/>
    </row>
    <row r="221" spans="1:19" x14ac:dyDescent="0.25">
      <c r="A221" s="26" t="s">
        <v>320</v>
      </c>
      <c r="B221" s="345" t="s">
        <v>2211</v>
      </c>
      <c r="C221" s="345">
        <v>324</v>
      </c>
      <c r="D221" s="345" t="s">
        <v>2221</v>
      </c>
      <c r="E221" s="345">
        <v>319</v>
      </c>
      <c r="F221" s="6"/>
      <c r="G221" s="6"/>
      <c r="H221" s="6"/>
      <c r="I221" s="6"/>
      <c r="J221" s="6"/>
      <c r="K221" s="6"/>
      <c r="L221" s="6"/>
      <c r="M221" s="6"/>
      <c r="N221" s="6"/>
      <c r="O221" s="6"/>
      <c r="P221" s="6"/>
      <c r="Q221" s="6"/>
      <c r="R221" s="6"/>
      <c r="S221" s="6"/>
    </row>
    <row r="222" spans="1:19" x14ac:dyDescent="0.25">
      <c r="A222" s="26" t="s">
        <v>321</v>
      </c>
      <c r="B222" s="345" t="s">
        <v>2212</v>
      </c>
      <c r="C222" s="345">
        <v>344</v>
      </c>
      <c r="D222" s="345" t="s">
        <v>2222</v>
      </c>
      <c r="E222" s="345">
        <v>273</v>
      </c>
      <c r="F222" s="6"/>
      <c r="G222" s="6"/>
      <c r="H222" s="6"/>
      <c r="I222" s="6"/>
      <c r="J222" s="6"/>
      <c r="K222" s="6"/>
      <c r="L222" s="6"/>
      <c r="M222" s="6"/>
      <c r="N222" s="6"/>
      <c r="O222" s="6"/>
      <c r="P222" s="6"/>
      <c r="Q222" s="6"/>
      <c r="R222" s="6"/>
      <c r="S222" s="6"/>
    </row>
    <row r="223" spans="1:19" x14ac:dyDescent="0.25">
      <c r="A223" s="26" t="s">
        <v>322</v>
      </c>
      <c r="B223" s="345" t="s">
        <v>2213</v>
      </c>
      <c r="C223" s="345">
        <v>203</v>
      </c>
      <c r="D223" s="345" t="s">
        <v>2223</v>
      </c>
      <c r="E223" s="345">
        <v>193</v>
      </c>
      <c r="F223" s="6"/>
      <c r="G223" s="6"/>
      <c r="H223" s="6"/>
      <c r="I223" s="6"/>
      <c r="J223" s="6"/>
      <c r="K223" s="6"/>
      <c r="L223" s="6"/>
      <c r="M223" s="6"/>
      <c r="N223" s="6"/>
      <c r="O223" s="6"/>
      <c r="P223" s="6"/>
      <c r="Q223" s="6"/>
      <c r="R223" s="6"/>
      <c r="S223" s="6"/>
    </row>
    <row r="224" spans="1:19" x14ac:dyDescent="0.25">
      <c r="A224" s="26" t="s">
        <v>323</v>
      </c>
      <c r="B224" s="345" t="s">
        <v>2214</v>
      </c>
      <c r="C224" s="345">
        <v>402</v>
      </c>
      <c r="D224" s="345" t="s">
        <v>2197</v>
      </c>
      <c r="E224" s="345">
        <v>168</v>
      </c>
      <c r="F224" s="6"/>
      <c r="G224" s="6"/>
      <c r="H224" s="6"/>
      <c r="I224" s="6"/>
      <c r="J224" s="6"/>
      <c r="K224" s="6"/>
      <c r="L224" s="6"/>
      <c r="M224" s="6"/>
      <c r="N224" s="6"/>
      <c r="O224" s="6"/>
      <c r="P224" s="6"/>
      <c r="Q224" s="6"/>
      <c r="R224" s="6"/>
      <c r="S224" s="6"/>
    </row>
    <row r="225" spans="1:19" x14ac:dyDescent="0.25">
      <c r="A225" s="6"/>
      <c r="B225" s="6"/>
      <c r="C225" s="6"/>
      <c r="D225" s="6"/>
      <c r="E225" s="6"/>
      <c r="F225" s="6"/>
      <c r="G225" s="6"/>
      <c r="H225" s="6"/>
      <c r="I225" s="6"/>
      <c r="J225" s="6"/>
      <c r="K225" s="6"/>
      <c r="L225" s="6"/>
      <c r="M225" s="6"/>
      <c r="N225" s="6"/>
      <c r="O225" s="6"/>
      <c r="P225" s="6"/>
      <c r="Q225" s="6"/>
      <c r="R225" s="6"/>
      <c r="S225" s="6"/>
    </row>
    <row r="226" spans="1:19" x14ac:dyDescent="0.25">
      <c r="A226" s="6" t="s">
        <v>2232</v>
      </c>
      <c r="B226" s="6"/>
      <c r="C226" s="6"/>
      <c r="D226" s="6"/>
      <c r="E226" s="6"/>
      <c r="F226" s="6"/>
      <c r="G226" s="6"/>
      <c r="H226" s="6"/>
      <c r="I226" s="6"/>
      <c r="J226" s="6"/>
      <c r="K226" s="6"/>
      <c r="L226" s="6"/>
      <c r="M226" s="6"/>
      <c r="N226" s="6"/>
      <c r="O226" s="6"/>
      <c r="P226" s="6"/>
      <c r="Q226" s="6"/>
      <c r="R226" s="6"/>
      <c r="S226" s="6"/>
    </row>
    <row r="227" spans="1:19" x14ac:dyDescent="0.25">
      <c r="A227" s="6" t="s">
        <v>324</v>
      </c>
      <c r="B227" s="6"/>
      <c r="C227" s="6"/>
      <c r="D227" s="6"/>
      <c r="E227" s="6"/>
      <c r="F227" s="6"/>
      <c r="G227" s="6"/>
      <c r="H227" s="6"/>
      <c r="I227" s="6"/>
      <c r="J227" s="6"/>
      <c r="K227" s="6"/>
      <c r="L227" s="6"/>
      <c r="M227" s="6"/>
      <c r="N227" s="6"/>
      <c r="O227" s="6"/>
      <c r="P227" s="6"/>
      <c r="Q227" s="6"/>
      <c r="R227" s="6"/>
      <c r="S227" s="6"/>
    </row>
    <row r="228" spans="1:19" x14ac:dyDescent="0.25">
      <c r="A228" s="6" t="s">
        <v>2230</v>
      </c>
      <c r="B228" s="6"/>
      <c r="C228" s="6"/>
      <c r="D228" s="6"/>
      <c r="E228" s="6"/>
      <c r="F228" s="6"/>
      <c r="G228" s="6"/>
      <c r="H228" s="6"/>
      <c r="I228" s="6"/>
      <c r="J228" s="6"/>
      <c r="K228" s="6"/>
      <c r="L228" s="6"/>
      <c r="M228" s="6"/>
      <c r="N228" s="6"/>
      <c r="O228" s="6"/>
      <c r="P228" s="6"/>
      <c r="Q228" s="6"/>
      <c r="R228" s="6"/>
      <c r="S228" s="6"/>
    </row>
    <row r="229" spans="1:19" x14ac:dyDescent="0.25">
      <c r="A229" s="6"/>
      <c r="B229" s="6"/>
      <c r="C229" s="6"/>
      <c r="D229" s="6"/>
      <c r="E229" s="6"/>
      <c r="F229" s="6"/>
      <c r="G229" s="6"/>
      <c r="H229" s="6"/>
      <c r="I229" s="6"/>
      <c r="J229" s="6"/>
      <c r="K229" s="6"/>
      <c r="L229" s="6"/>
      <c r="M229" s="6"/>
      <c r="N229" s="6"/>
      <c r="O229" s="6"/>
      <c r="P229" s="6"/>
      <c r="Q229" s="6"/>
      <c r="R229" s="6"/>
      <c r="S229" s="6"/>
    </row>
    <row r="230" spans="1:19" x14ac:dyDescent="0.25">
      <c r="A230" s="536" t="s">
        <v>325</v>
      </c>
      <c r="B230" s="536"/>
      <c r="C230" s="536"/>
      <c r="D230" s="536"/>
      <c r="E230" s="94"/>
      <c r="F230" s="94"/>
      <c r="G230" s="94"/>
      <c r="H230" s="6"/>
      <c r="I230" s="6"/>
      <c r="J230" s="6"/>
      <c r="K230" s="6"/>
      <c r="L230" s="6"/>
      <c r="M230" s="6"/>
      <c r="N230" s="6"/>
      <c r="O230" s="6"/>
      <c r="P230" s="6"/>
      <c r="Q230" s="6"/>
      <c r="R230" s="6"/>
      <c r="S230" s="6"/>
    </row>
    <row r="231" spans="1:19" x14ac:dyDescent="0.25">
      <c r="A231" s="365"/>
      <c r="B231" s="454">
        <v>2018</v>
      </c>
      <c r="C231" s="454"/>
      <c r="D231" s="454">
        <v>2019</v>
      </c>
      <c r="E231" s="454"/>
      <c r="F231" s="454">
        <v>2020</v>
      </c>
      <c r="G231" s="454"/>
      <c r="H231" s="6"/>
      <c r="I231" s="6"/>
      <c r="J231" s="6"/>
      <c r="K231" s="6"/>
      <c r="L231" s="6"/>
      <c r="M231" s="6"/>
      <c r="N231" s="6"/>
      <c r="O231" s="6"/>
      <c r="P231" s="6"/>
      <c r="Q231" s="6"/>
      <c r="R231" s="6"/>
      <c r="S231" s="6"/>
    </row>
    <row r="232" spans="1:19" ht="26.25" x14ac:dyDescent="0.25">
      <c r="A232" s="365"/>
      <c r="B232" s="360" t="s">
        <v>225</v>
      </c>
      <c r="C232" s="360" t="s">
        <v>226</v>
      </c>
      <c r="D232" s="360" t="s">
        <v>225</v>
      </c>
      <c r="E232" s="360" t="s">
        <v>226</v>
      </c>
      <c r="F232" s="360" t="s">
        <v>225</v>
      </c>
      <c r="G232" s="360" t="s">
        <v>226</v>
      </c>
      <c r="H232" s="6"/>
      <c r="I232" s="6"/>
      <c r="J232" s="6"/>
      <c r="K232" s="6"/>
      <c r="L232" s="6"/>
      <c r="M232" s="6"/>
      <c r="N232" s="6"/>
      <c r="O232" s="6"/>
      <c r="P232" s="6"/>
      <c r="Q232" s="6"/>
      <c r="R232" s="6"/>
      <c r="S232" s="6"/>
    </row>
    <row r="233" spans="1:19" ht="25.5" x14ac:dyDescent="0.25">
      <c r="A233" s="365" t="s">
        <v>2224</v>
      </c>
      <c r="B233" s="40" t="s">
        <v>1831</v>
      </c>
      <c r="C233" s="40" t="s">
        <v>1832</v>
      </c>
      <c r="D233" s="40" t="s">
        <v>1838</v>
      </c>
      <c r="E233" s="40" t="s">
        <v>1840</v>
      </c>
      <c r="F233" s="40" t="s">
        <v>1838</v>
      </c>
      <c r="G233" s="53" t="s">
        <v>1832</v>
      </c>
      <c r="H233" s="6"/>
      <c r="I233" s="6"/>
      <c r="J233" s="6"/>
      <c r="K233" s="6"/>
      <c r="L233" s="6"/>
      <c r="M233" s="6"/>
      <c r="N233" s="6"/>
      <c r="O233" s="6"/>
      <c r="P233" s="6"/>
      <c r="Q233" s="6"/>
      <c r="R233" s="6"/>
      <c r="S233" s="6"/>
    </row>
    <row r="234" spans="1:19" x14ac:dyDescent="0.25">
      <c r="A234" s="53" t="s">
        <v>326</v>
      </c>
      <c r="B234" s="53" t="s">
        <v>1833</v>
      </c>
      <c r="C234" s="53" t="s">
        <v>1836</v>
      </c>
      <c r="D234" s="53" t="s">
        <v>1795</v>
      </c>
      <c r="E234" s="53" t="s">
        <v>1841</v>
      </c>
      <c r="F234" s="53" t="s">
        <v>1843</v>
      </c>
      <c r="G234" s="53" t="s">
        <v>1845</v>
      </c>
      <c r="H234" s="6"/>
      <c r="I234" s="6"/>
      <c r="J234" s="6"/>
      <c r="K234" s="6"/>
      <c r="L234" s="6"/>
      <c r="M234" s="6"/>
      <c r="N234" s="6"/>
      <c r="O234" s="6"/>
      <c r="P234" s="6"/>
      <c r="Q234" s="6"/>
      <c r="R234" s="6"/>
      <c r="S234" s="6"/>
    </row>
    <row r="235" spans="1:19" x14ac:dyDescent="0.25">
      <c r="A235" s="53" t="s">
        <v>327</v>
      </c>
      <c r="B235" s="53" t="s">
        <v>1834</v>
      </c>
      <c r="C235" s="53" t="s">
        <v>1837</v>
      </c>
      <c r="D235" s="53" t="s">
        <v>1839</v>
      </c>
      <c r="E235" s="53" t="s">
        <v>1842</v>
      </c>
      <c r="F235" s="53" t="s">
        <v>1844</v>
      </c>
      <c r="G235" s="53" t="s">
        <v>1846</v>
      </c>
      <c r="H235" s="6"/>
      <c r="I235" s="6"/>
      <c r="J235" s="6"/>
      <c r="K235" s="6"/>
      <c r="L235" s="6"/>
      <c r="M235" s="6"/>
      <c r="N235" s="6"/>
      <c r="O235" s="6"/>
      <c r="P235" s="6"/>
      <c r="Q235" s="6"/>
      <c r="R235" s="6"/>
      <c r="S235" s="6"/>
    </row>
    <row r="236" spans="1:19" x14ac:dyDescent="0.25">
      <c r="A236" s="365" t="s">
        <v>10</v>
      </c>
      <c r="B236" s="538" t="s">
        <v>1835</v>
      </c>
      <c r="C236" s="538"/>
      <c r="D236" s="538" t="s">
        <v>1831</v>
      </c>
      <c r="E236" s="538"/>
      <c r="F236" s="538" t="s">
        <v>1831</v>
      </c>
      <c r="G236" s="538"/>
      <c r="H236" s="6"/>
      <c r="I236" s="6"/>
      <c r="J236" s="6"/>
      <c r="K236" s="6"/>
      <c r="L236" s="6"/>
      <c r="M236" s="6"/>
      <c r="N236" s="6"/>
      <c r="O236" s="6"/>
      <c r="P236" s="6"/>
      <c r="Q236" s="6"/>
      <c r="R236" s="6"/>
      <c r="S236" s="6"/>
    </row>
    <row r="237" spans="1:19" x14ac:dyDescent="0.25">
      <c r="A237" s="6"/>
      <c r="B237" s="6"/>
      <c r="C237" s="6"/>
      <c r="D237" s="6"/>
      <c r="E237" s="6"/>
      <c r="F237" s="6"/>
      <c r="G237" s="6"/>
      <c r="H237" s="6"/>
      <c r="I237" s="6"/>
      <c r="J237" s="6"/>
      <c r="K237" s="6"/>
      <c r="L237" s="6"/>
      <c r="M237" s="6"/>
      <c r="N237" s="6"/>
      <c r="O237" s="6"/>
      <c r="P237" s="6"/>
      <c r="Q237" s="6"/>
      <c r="R237" s="6"/>
      <c r="S237" s="6"/>
    </row>
    <row r="238" spans="1:19" ht="28.5" customHeight="1" x14ac:dyDescent="0.25">
      <c r="A238" s="420" t="s">
        <v>1306</v>
      </c>
      <c r="B238" s="420"/>
      <c r="C238" s="420"/>
      <c r="D238" s="420"/>
      <c r="E238" s="6"/>
      <c r="F238" s="6"/>
      <c r="G238" s="6"/>
      <c r="H238" s="6"/>
      <c r="I238" s="6"/>
      <c r="J238" s="6"/>
      <c r="K238" s="6"/>
      <c r="L238" s="6"/>
      <c r="M238" s="6"/>
      <c r="N238" s="6"/>
      <c r="O238" s="6"/>
      <c r="P238" s="6"/>
      <c r="Q238" s="6"/>
      <c r="R238" s="6"/>
      <c r="S238" s="6"/>
    </row>
    <row r="239" spans="1:19" x14ac:dyDescent="0.25">
      <c r="A239" s="365"/>
      <c r="B239" s="356">
        <v>2018</v>
      </c>
      <c r="C239" s="356">
        <v>2019</v>
      </c>
      <c r="D239" s="356">
        <v>2020</v>
      </c>
      <c r="E239" s="6"/>
      <c r="F239" s="6"/>
      <c r="G239" s="6"/>
      <c r="H239" s="6"/>
      <c r="I239" s="6"/>
      <c r="J239" s="6"/>
      <c r="K239" s="6"/>
      <c r="L239" s="6"/>
      <c r="M239" s="6"/>
      <c r="N239" s="6"/>
      <c r="O239" s="6"/>
      <c r="P239" s="6"/>
      <c r="Q239" s="6"/>
      <c r="R239" s="6"/>
      <c r="S239" s="6"/>
    </row>
    <row r="240" spans="1:19" x14ac:dyDescent="0.25">
      <c r="A240" s="365" t="s">
        <v>10</v>
      </c>
      <c r="B240" s="40" t="s">
        <v>1847</v>
      </c>
      <c r="C240" s="40" t="s">
        <v>1848</v>
      </c>
      <c r="D240" s="40" t="s">
        <v>1849</v>
      </c>
      <c r="E240" s="6"/>
      <c r="F240" s="6"/>
      <c r="G240" s="6"/>
      <c r="H240" s="6"/>
      <c r="I240" s="6"/>
      <c r="J240" s="6"/>
      <c r="K240" s="6"/>
      <c r="L240" s="6"/>
      <c r="M240" s="6"/>
      <c r="N240" s="6"/>
      <c r="O240" s="6"/>
      <c r="P240" s="6"/>
      <c r="Q240" s="6"/>
      <c r="R240" s="6"/>
      <c r="S240" s="6"/>
    </row>
    <row r="241" spans="1:19" ht="25.5" x14ac:dyDescent="0.25">
      <c r="A241" s="365" t="s">
        <v>2225</v>
      </c>
      <c r="B241" s="40" t="s">
        <v>1822</v>
      </c>
      <c r="C241" s="40" t="s">
        <v>1850</v>
      </c>
      <c r="D241" s="40" t="s">
        <v>1830</v>
      </c>
      <c r="E241" s="6"/>
      <c r="F241" s="6"/>
      <c r="G241" s="6"/>
      <c r="H241" s="6"/>
      <c r="I241" s="6"/>
      <c r="J241" s="6"/>
      <c r="K241" s="6"/>
      <c r="L241" s="6"/>
      <c r="M241" s="6"/>
      <c r="N241" s="6"/>
      <c r="O241" s="6"/>
      <c r="P241" s="6"/>
      <c r="Q241" s="6"/>
      <c r="R241" s="6"/>
      <c r="S241" s="6"/>
    </row>
    <row r="242" spans="1:19" x14ac:dyDescent="0.25">
      <c r="A242" s="53" t="s">
        <v>274</v>
      </c>
      <c r="B242" s="40" t="s">
        <v>1851</v>
      </c>
      <c r="C242" s="40" t="s">
        <v>1779</v>
      </c>
      <c r="D242" s="40" t="s">
        <v>1852</v>
      </c>
      <c r="E242" s="6"/>
      <c r="F242" s="6"/>
      <c r="G242" s="6"/>
      <c r="H242" s="6"/>
      <c r="I242" s="6"/>
      <c r="J242" s="6"/>
      <c r="K242" s="6"/>
      <c r="L242" s="6"/>
      <c r="M242" s="6"/>
      <c r="N242" s="6"/>
      <c r="O242" s="6"/>
      <c r="P242" s="6"/>
      <c r="Q242" s="6"/>
      <c r="R242" s="6"/>
      <c r="S242" s="6"/>
    </row>
    <row r="243" spans="1:19" x14ac:dyDescent="0.25">
      <c r="A243" s="53" t="s">
        <v>278</v>
      </c>
      <c r="B243" s="40" t="s">
        <v>1853</v>
      </c>
      <c r="C243" s="40" t="s">
        <v>1854</v>
      </c>
      <c r="D243" s="40" t="s">
        <v>1855</v>
      </c>
      <c r="E243" s="6"/>
      <c r="F243" s="6"/>
      <c r="G243" s="6"/>
      <c r="H243" s="6"/>
      <c r="I243" s="6"/>
      <c r="J243" s="6"/>
      <c r="K243" s="6"/>
      <c r="L243" s="6"/>
      <c r="M243" s="6"/>
      <c r="N243" s="6"/>
      <c r="O243" s="6"/>
      <c r="P243" s="6"/>
      <c r="Q243" s="6"/>
      <c r="R243" s="6"/>
      <c r="S243" s="6"/>
    </row>
    <row r="244" spans="1:19" ht="25.5" x14ac:dyDescent="0.25">
      <c r="A244" s="365" t="s">
        <v>2226</v>
      </c>
      <c r="B244" s="40" t="s">
        <v>1856</v>
      </c>
      <c r="C244" s="40" t="s">
        <v>1857</v>
      </c>
      <c r="D244" s="40" t="s">
        <v>1858</v>
      </c>
      <c r="E244" s="6"/>
      <c r="F244" s="6"/>
      <c r="G244" s="6"/>
      <c r="H244" s="6"/>
      <c r="I244" s="6"/>
      <c r="J244" s="6"/>
      <c r="K244" s="6"/>
      <c r="L244" s="6"/>
      <c r="M244" s="6"/>
      <c r="N244" s="6"/>
      <c r="O244" s="6"/>
      <c r="P244" s="6"/>
      <c r="Q244" s="6"/>
      <c r="R244" s="6"/>
      <c r="S244" s="6"/>
    </row>
    <row r="245" spans="1:19" x14ac:dyDescent="0.25">
      <c r="A245" s="365" t="s">
        <v>296</v>
      </c>
      <c r="B245" s="40" t="s">
        <v>1859</v>
      </c>
      <c r="C245" s="40" t="s">
        <v>1860</v>
      </c>
      <c r="D245" s="40" t="s">
        <v>1861</v>
      </c>
      <c r="E245" s="6"/>
      <c r="F245" s="6"/>
      <c r="G245" s="6"/>
      <c r="H245" s="6"/>
      <c r="I245" s="6"/>
      <c r="J245" s="6"/>
      <c r="K245" s="6"/>
      <c r="L245" s="6"/>
      <c r="M245" s="6"/>
      <c r="N245" s="6"/>
      <c r="O245" s="6"/>
      <c r="P245" s="6"/>
      <c r="Q245" s="6"/>
      <c r="R245" s="6"/>
      <c r="S245" s="6"/>
    </row>
    <row r="246" spans="1:19" x14ac:dyDescent="0.25">
      <c r="A246" s="46" t="s">
        <v>274</v>
      </c>
      <c r="B246" s="40" t="s">
        <v>1862</v>
      </c>
      <c r="C246" s="40" t="s">
        <v>1863</v>
      </c>
      <c r="D246" s="40" t="s">
        <v>1864</v>
      </c>
      <c r="E246" s="6"/>
      <c r="F246" s="6"/>
      <c r="G246" s="6"/>
      <c r="H246" s="6"/>
      <c r="I246" s="6"/>
      <c r="J246" s="6"/>
      <c r="K246" s="6"/>
      <c r="L246" s="6"/>
      <c r="M246" s="6"/>
      <c r="N246" s="6"/>
      <c r="O246" s="6"/>
      <c r="P246" s="6"/>
      <c r="Q246" s="6"/>
      <c r="R246" s="6"/>
      <c r="S246" s="6"/>
    </row>
    <row r="247" spans="1:19" x14ac:dyDescent="0.25">
      <c r="A247" s="53" t="s">
        <v>278</v>
      </c>
      <c r="B247" s="40" t="s">
        <v>1865</v>
      </c>
      <c r="C247" s="40" t="s">
        <v>1866</v>
      </c>
      <c r="D247" s="40" t="s">
        <v>1867</v>
      </c>
      <c r="E247" s="6"/>
      <c r="F247" s="6"/>
      <c r="G247" s="6"/>
      <c r="H247" s="6"/>
      <c r="I247" s="6"/>
      <c r="J247" s="6"/>
      <c r="K247" s="6"/>
      <c r="L247" s="6"/>
      <c r="M247" s="6"/>
      <c r="N247" s="6"/>
      <c r="O247" s="6"/>
      <c r="P247" s="6"/>
      <c r="Q247" s="6"/>
      <c r="R247" s="6"/>
      <c r="S247" s="6"/>
    </row>
    <row r="248" spans="1:19" x14ac:dyDescent="0.25">
      <c r="A248" s="365" t="s">
        <v>271</v>
      </c>
      <c r="B248" s="40" t="s">
        <v>1220</v>
      </c>
      <c r="C248" s="40" t="s">
        <v>1868</v>
      </c>
      <c r="D248" s="40" t="s">
        <v>1869</v>
      </c>
      <c r="E248" s="6"/>
      <c r="F248" s="6"/>
      <c r="G248" s="6"/>
      <c r="H248" s="6"/>
      <c r="I248" s="6"/>
      <c r="J248" s="6"/>
      <c r="K248" s="6"/>
      <c r="L248" s="6"/>
      <c r="M248" s="6"/>
      <c r="N248" s="6"/>
      <c r="O248" s="6"/>
      <c r="P248" s="6"/>
      <c r="Q248" s="6"/>
      <c r="R248" s="6"/>
      <c r="S248" s="6"/>
    </row>
    <row r="249" spans="1:19" x14ac:dyDescent="0.25">
      <c r="A249" s="46" t="s">
        <v>274</v>
      </c>
      <c r="B249" s="40" t="s">
        <v>1870</v>
      </c>
      <c r="C249" s="40" t="s">
        <v>1870</v>
      </c>
      <c r="D249" s="40" t="s">
        <v>1199</v>
      </c>
      <c r="E249" s="6"/>
      <c r="F249" s="6"/>
      <c r="G249" s="6"/>
      <c r="H249" s="6"/>
      <c r="I249" s="6"/>
      <c r="J249" s="6"/>
      <c r="K249" s="6"/>
      <c r="L249" s="6"/>
      <c r="M249" s="6"/>
      <c r="N249" s="6"/>
      <c r="O249" s="6"/>
      <c r="P249" s="6"/>
      <c r="Q249" s="6"/>
      <c r="R249" s="6"/>
      <c r="S249" s="6"/>
    </row>
    <row r="250" spans="1:19" x14ac:dyDescent="0.25">
      <c r="A250" s="53" t="s">
        <v>278</v>
      </c>
      <c r="B250" s="40" t="s">
        <v>1871</v>
      </c>
      <c r="C250" s="40" t="s">
        <v>1871</v>
      </c>
      <c r="D250" s="40" t="s">
        <v>1872</v>
      </c>
      <c r="E250" s="6"/>
      <c r="F250" s="6"/>
      <c r="G250" s="6"/>
      <c r="H250" s="6"/>
      <c r="I250" s="6"/>
      <c r="J250" s="6"/>
      <c r="K250" s="6"/>
      <c r="L250" s="6"/>
      <c r="M250" s="6"/>
      <c r="N250" s="6"/>
      <c r="O250" s="6"/>
      <c r="P250" s="6"/>
      <c r="Q250" s="6"/>
      <c r="R250" s="6"/>
      <c r="S250" s="6"/>
    </row>
    <row r="251" spans="1:19" x14ac:dyDescent="0.25">
      <c r="A251" s="6"/>
      <c r="B251" s="6"/>
      <c r="C251" s="6"/>
      <c r="D251" s="6"/>
      <c r="E251" s="6"/>
      <c r="F251" s="6"/>
      <c r="G251" s="6"/>
      <c r="H251" s="6"/>
      <c r="I251" s="6"/>
      <c r="J251" s="6"/>
      <c r="K251" s="6"/>
      <c r="L251" s="6"/>
      <c r="M251" s="6"/>
      <c r="N251" s="6"/>
      <c r="O251" s="6"/>
      <c r="P251" s="6"/>
      <c r="Q251" s="6"/>
      <c r="R251" s="6"/>
      <c r="S251" s="6"/>
    </row>
    <row r="252" spans="1:19" ht="32.25" customHeight="1" x14ac:dyDescent="0.25">
      <c r="A252" s="451" t="s">
        <v>2186</v>
      </c>
      <c r="B252" s="451"/>
      <c r="C252" s="451"/>
      <c r="D252" s="451"/>
      <c r="E252" s="451"/>
      <c r="F252" s="451"/>
      <c r="G252" s="451"/>
      <c r="H252" s="6"/>
      <c r="I252" s="6"/>
      <c r="J252" s="6"/>
      <c r="K252" s="6"/>
      <c r="L252" s="6"/>
      <c r="M252" s="6"/>
      <c r="N252" s="6"/>
      <c r="O252" s="6"/>
      <c r="P252" s="6"/>
      <c r="Q252" s="6"/>
      <c r="R252" s="6"/>
      <c r="S252" s="6"/>
    </row>
    <row r="253" spans="1:19" x14ac:dyDescent="0.25">
      <c r="A253" s="6"/>
      <c r="B253" s="6"/>
      <c r="C253" s="6"/>
      <c r="D253" s="6"/>
      <c r="E253" s="6"/>
      <c r="F253" s="6"/>
      <c r="G253" s="6"/>
      <c r="H253" s="6"/>
      <c r="I253" s="6"/>
      <c r="J253" s="6"/>
      <c r="K253" s="6"/>
      <c r="L253" s="6"/>
      <c r="M253" s="6"/>
      <c r="N253" s="6"/>
      <c r="O253" s="6"/>
      <c r="P253" s="6"/>
      <c r="Q253" s="6"/>
      <c r="R253" s="6"/>
      <c r="S253" s="6"/>
    </row>
    <row r="254" spans="1:19" x14ac:dyDescent="0.25">
      <c r="A254" s="36" t="s">
        <v>328</v>
      </c>
      <c r="B254" s="52"/>
      <c r="C254" s="52"/>
      <c r="D254" s="52"/>
      <c r="E254" s="52"/>
      <c r="F254" s="52"/>
      <c r="G254" s="52"/>
      <c r="H254" s="52"/>
      <c r="I254" s="52"/>
      <c r="J254" s="52"/>
      <c r="K254" s="52"/>
      <c r="L254" s="6"/>
      <c r="M254" s="6"/>
      <c r="N254" s="6"/>
      <c r="O254" s="6"/>
      <c r="P254" s="6"/>
      <c r="Q254" s="6"/>
      <c r="R254" s="6"/>
      <c r="S254" s="6"/>
    </row>
    <row r="255" spans="1:19" x14ac:dyDescent="0.25">
      <c r="A255" s="52"/>
      <c r="B255" s="52"/>
      <c r="C255" s="52"/>
      <c r="D255" s="52"/>
      <c r="E255" s="52"/>
      <c r="F255" s="52"/>
      <c r="G255" s="52"/>
      <c r="H255" s="52"/>
      <c r="I255" s="52"/>
      <c r="J255" s="52"/>
      <c r="K255" s="52"/>
      <c r="L255" s="6"/>
      <c r="M255" s="6"/>
      <c r="N255" s="6"/>
      <c r="O255" s="6"/>
      <c r="P255" s="6"/>
      <c r="Q255" s="6"/>
      <c r="R255" s="6"/>
      <c r="S255" s="6"/>
    </row>
    <row r="256" spans="1:19" ht="15" customHeight="1" x14ac:dyDescent="0.25">
      <c r="A256" s="540" t="s">
        <v>329</v>
      </c>
      <c r="B256" s="471" t="s">
        <v>332</v>
      </c>
      <c r="C256" s="471"/>
      <c r="D256" s="471"/>
      <c r="E256" s="471"/>
      <c r="F256" s="471"/>
      <c r="G256" s="471"/>
      <c r="H256" s="471"/>
      <c r="I256" s="471"/>
      <c r="J256" s="471"/>
      <c r="K256" s="471"/>
      <c r="L256" s="6"/>
      <c r="M256" s="6"/>
      <c r="N256" s="6"/>
      <c r="O256" s="6"/>
      <c r="P256" s="6"/>
      <c r="Q256" s="6"/>
      <c r="R256" s="6"/>
      <c r="S256" s="6"/>
    </row>
    <row r="257" spans="1:19" x14ac:dyDescent="0.25">
      <c r="A257" s="540"/>
      <c r="B257" s="471"/>
      <c r="C257" s="471"/>
      <c r="D257" s="471"/>
      <c r="E257" s="471"/>
      <c r="F257" s="471"/>
      <c r="G257" s="471"/>
      <c r="H257" s="471"/>
      <c r="I257" s="471"/>
      <c r="J257" s="471"/>
      <c r="K257" s="471"/>
      <c r="L257" s="6"/>
      <c r="M257" s="6"/>
      <c r="N257" s="6"/>
      <c r="O257" s="6"/>
      <c r="P257" s="6"/>
      <c r="Q257" s="6"/>
      <c r="R257" s="6"/>
      <c r="S257" s="6"/>
    </row>
    <row r="258" spans="1:19" x14ac:dyDescent="0.25">
      <c r="A258" s="540"/>
      <c r="B258" s="471"/>
      <c r="C258" s="471"/>
      <c r="D258" s="471"/>
      <c r="E258" s="471"/>
      <c r="F258" s="471"/>
      <c r="G258" s="471"/>
      <c r="H258" s="471"/>
      <c r="I258" s="471"/>
      <c r="J258" s="471"/>
      <c r="K258" s="471"/>
      <c r="L258" s="6"/>
      <c r="M258" s="6"/>
      <c r="N258" s="6"/>
      <c r="O258" s="6"/>
      <c r="P258" s="6"/>
      <c r="Q258" s="6"/>
      <c r="R258" s="6"/>
      <c r="S258" s="6"/>
    </row>
    <row r="259" spans="1:19" x14ac:dyDescent="0.25">
      <c r="A259" s="6"/>
      <c r="B259" s="6"/>
      <c r="C259" s="6"/>
      <c r="D259" s="6"/>
      <c r="E259" s="6"/>
      <c r="F259" s="6"/>
      <c r="G259" s="6"/>
      <c r="H259" s="6"/>
      <c r="I259" s="6"/>
      <c r="J259" s="6"/>
      <c r="K259" s="6"/>
      <c r="L259" s="6"/>
      <c r="M259" s="6"/>
      <c r="N259" s="6"/>
      <c r="O259" s="6"/>
      <c r="P259" s="6"/>
      <c r="Q259" s="6"/>
      <c r="R259" s="6"/>
      <c r="S259" s="6"/>
    </row>
  </sheetData>
  <mergeCells count="67">
    <mergeCell ref="A256:A258"/>
    <mergeCell ref="B256:K258"/>
    <mergeCell ref="F231:G231"/>
    <mergeCell ref="B236:C236"/>
    <mergeCell ref="D236:E236"/>
    <mergeCell ref="F236:G236"/>
    <mergeCell ref="A238:D238"/>
    <mergeCell ref="A252:G252"/>
    <mergeCell ref="B231:C231"/>
    <mergeCell ref="D231:E231"/>
    <mergeCell ref="A208:E208"/>
    <mergeCell ref="A209:A210"/>
    <mergeCell ref="B209:C209"/>
    <mergeCell ref="D209:E209"/>
    <mergeCell ref="A230:D230"/>
    <mergeCell ref="B191:C191"/>
    <mergeCell ref="D191:E191"/>
    <mergeCell ref="F191:G191"/>
    <mergeCell ref="A195:E195"/>
    <mergeCell ref="A196:A197"/>
    <mergeCell ref="B196:C196"/>
    <mergeCell ref="D196:E196"/>
    <mergeCell ref="F189:G189"/>
    <mergeCell ref="A148:D148"/>
    <mergeCell ref="A159:D159"/>
    <mergeCell ref="A170:D170"/>
    <mergeCell ref="B171:C171"/>
    <mergeCell ref="D171:E171"/>
    <mergeCell ref="F171:G171"/>
    <mergeCell ref="A177:D177"/>
    <mergeCell ref="A182:D182"/>
    <mergeCell ref="B189:C189"/>
    <mergeCell ref="D189:E189"/>
    <mergeCell ref="A188:G188"/>
    <mergeCell ref="A137:D137"/>
    <mergeCell ref="A83:G84"/>
    <mergeCell ref="A86:G86"/>
    <mergeCell ref="B87:C87"/>
    <mergeCell ref="D87:E87"/>
    <mergeCell ref="F87:G87"/>
    <mergeCell ref="A92:G93"/>
    <mergeCell ref="A95:D95"/>
    <mergeCell ref="A102:G103"/>
    <mergeCell ref="A104:B104"/>
    <mergeCell ref="A115:D115"/>
    <mergeCell ref="A126:D126"/>
    <mergeCell ref="B81:C81"/>
    <mergeCell ref="D81:E81"/>
    <mergeCell ref="F81:G81"/>
    <mergeCell ref="A17:G18"/>
    <mergeCell ref="A26:C26"/>
    <mergeCell ref="A34:S35"/>
    <mergeCell ref="A41:S42"/>
    <mergeCell ref="A44:E44"/>
    <mergeCell ref="A53:S54"/>
    <mergeCell ref="A60:F61"/>
    <mergeCell ref="A64:D64"/>
    <mergeCell ref="B70:C70"/>
    <mergeCell ref="D70:E70"/>
    <mergeCell ref="F70:G70"/>
    <mergeCell ref="A9:G9"/>
    <mergeCell ref="B12:C12"/>
    <mergeCell ref="D12:E12"/>
    <mergeCell ref="F12:G12"/>
    <mergeCell ref="B15:C15"/>
    <mergeCell ref="D15:E15"/>
    <mergeCell ref="F15:G15"/>
  </mergeCells>
  <hyperlinks>
    <hyperlink ref="A62" r:id="rId1" display="https://rosstat.gov.ru/storage/mediabank/MQ5Jftf4/t6.xls"/>
  </hyperlinks>
  <pageMargins left="0.7" right="0.7" top="0.75" bottom="0.75" header="0.3" footer="0.3"/>
  <pageSetup orientation="portrait" horizontalDpi="1200" verticalDpi="1200" r:id="rId2"/>
  <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79"/>
  <sheetViews>
    <sheetView showGridLines="0" topLeftCell="A49" zoomScale="60" zoomScaleNormal="60" workbookViewId="0">
      <selection activeCell="N76" sqref="N76"/>
    </sheetView>
  </sheetViews>
  <sheetFormatPr defaultRowHeight="15" x14ac:dyDescent="0.25"/>
  <cols>
    <col min="1" max="1" width="30.140625" style="178" customWidth="1"/>
    <col min="2" max="2" width="20.5703125" style="178" customWidth="1"/>
    <col min="3" max="10" width="20.5703125" style="3" customWidth="1"/>
    <col min="11" max="13" width="9.140625" style="3"/>
  </cols>
  <sheetData>
    <row r="2" spans="1:12" x14ac:dyDescent="0.25">
      <c r="A2" s="59"/>
      <c r="B2" s="59"/>
      <c r="C2" s="59"/>
      <c r="D2" s="59"/>
      <c r="E2" s="59"/>
      <c r="F2" s="59"/>
      <c r="G2" s="60"/>
      <c r="H2" s="60"/>
      <c r="I2" s="59"/>
      <c r="J2" s="59"/>
    </row>
    <row r="3" spans="1:12" x14ac:dyDescent="0.25">
      <c r="A3" s="59"/>
      <c r="B3" s="59"/>
      <c r="C3" s="59"/>
      <c r="D3" s="59"/>
      <c r="E3" s="59"/>
      <c r="F3" s="59"/>
      <c r="G3" s="60"/>
      <c r="H3" s="60"/>
      <c r="I3" s="59"/>
      <c r="J3" s="59"/>
    </row>
    <row r="4" spans="1:12" ht="31.5" customHeight="1" x14ac:dyDescent="0.25">
      <c r="A4" s="60"/>
      <c r="B4" s="1" t="s">
        <v>1608</v>
      </c>
      <c r="C4" s="59"/>
      <c r="D4" s="59"/>
      <c r="E4" s="59"/>
      <c r="F4" s="59"/>
      <c r="G4" s="60"/>
      <c r="H4" s="60"/>
      <c r="I4" s="60"/>
      <c r="J4" s="1"/>
    </row>
    <row r="5" spans="1:12" x14ac:dyDescent="0.25">
      <c r="A5" s="59"/>
      <c r="B5" s="34"/>
      <c r="C5" s="59"/>
      <c r="D5" s="59"/>
      <c r="E5" s="59"/>
      <c r="F5" s="59"/>
      <c r="G5" s="60"/>
      <c r="H5" s="60"/>
      <c r="I5" s="59"/>
      <c r="J5" s="34"/>
    </row>
    <row r="6" spans="1:12" x14ac:dyDescent="0.25">
      <c r="A6" s="61"/>
      <c r="B6" s="61"/>
      <c r="C6" s="61"/>
      <c r="D6" s="61"/>
      <c r="E6" s="61"/>
      <c r="F6" s="61"/>
      <c r="G6" s="60"/>
      <c r="H6" s="60"/>
      <c r="I6" s="61"/>
      <c r="J6" s="61"/>
    </row>
    <row r="7" spans="1:12" ht="16.5" customHeight="1" x14ac:dyDescent="0.25">
      <c r="A7" s="541" t="s">
        <v>581</v>
      </c>
      <c r="B7" s="541"/>
      <c r="C7" s="541"/>
      <c r="D7" s="541"/>
      <c r="E7" s="541"/>
      <c r="F7" s="541"/>
      <c r="G7" s="541"/>
      <c r="H7" s="541"/>
      <c r="I7" s="6"/>
      <c r="J7" s="6"/>
      <c r="K7" s="6"/>
      <c r="L7" s="6"/>
    </row>
    <row r="8" spans="1:12" ht="16.5" customHeight="1" x14ac:dyDescent="0.25">
      <c r="A8" s="168"/>
      <c r="B8" s="20"/>
      <c r="C8" s="6"/>
      <c r="D8" s="6"/>
      <c r="E8" s="6"/>
      <c r="F8" s="6"/>
      <c r="G8" s="6"/>
      <c r="H8" s="6"/>
      <c r="I8" s="6"/>
      <c r="J8" s="6"/>
      <c r="K8" s="6"/>
      <c r="L8" s="6"/>
    </row>
    <row r="9" spans="1:12" ht="25.5" customHeight="1" x14ac:dyDescent="0.25">
      <c r="A9" s="533" t="s">
        <v>1875</v>
      </c>
      <c r="B9" s="533"/>
      <c r="C9" s="123"/>
      <c r="D9" s="123"/>
      <c r="E9" s="123"/>
      <c r="F9" s="123"/>
      <c r="G9" s="123"/>
      <c r="H9" s="123"/>
      <c r="I9" s="123"/>
      <c r="J9" s="123"/>
      <c r="K9" s="6"/>
      <c r="L9" s="6"/>
    </row>
    <row r="10" spans="1:12" x14ac:dyDescent="0.25">
      <c r="A10" s="156"/>
      <c r="B10" s="454">
        <v>2018</v>
      </c>
      <c r="C10" s="454"/>
      <c r="D10" s="454"/>
      <c r="E10" s="454">
        <v>2019</v>
      </c>
      <c r="F10" s="454"/>
      <c r="G10" s="454"/>
      <c r="H10" s="454">
        <v>2020</v>
      </c>
      <c r="I10" s="454"/>
      <c r="J10" s="454"/>
      <c r="K10" s="6"/>
      <c r="L10" s="6"/>
    </row>
    <row r="11" spans="1:12" ht="36" customHeight="1" x14ac:dyDescent="0.25">
      <c r="A11" s="156"/>
      <c r="B11" s="152" t="s">
        <v>225</v>
      </c>
      <c r="C11" s="152" t="s">
        <v>226</v>
      </c>
      <c r="D11" s="152" t="s">
        <v>10</v>
      </c>
      <c r="E11" s="152" t="s">
        <v>225</v>
      </c>
      <c r="F11" s="152" t="s">
        <v>226</v>
      </c>
      <c r="G11" s="152" t="s">
        <v>10</v>
      </c>
      <c r="H11" s="152" t="s">
        <v>225</v>
      </c>
      <c r="I11" s="152" t="s">
        <v>226</v>
      </c>
      <c r="J11" s="152" t="s">
        <v>10</v>
      </c>
      <c r="K11" s="6"/>
      <c r="L11" s="6"/>
    </row>
    <row r="12" spans="1:12" ht="41.45" customHeight="1" x14ac:dyDescent="0.25">
      <c r="A12" s="156" t="s">
        <v>1876</v>
      </c>
      <c r="B12" s="156">
        <v>4</v>
      </c>
      <c r="C12" s="156">
        <v>4</v>
      </c>
      <c r="D12" s="156">
        <f>B12+C12</f>
        <v>8</v>
      </c>
      <c r="E12" s="156">
        <v>4</v>
      </c>
      <c r="F12" s="156">
        <v>1</v>
      </c>
      <c r="G12" s="156">
        <f>E12+F12</f>
        <v>5</v>
      </c>
      <c r="H12" s="156">
        <v>2</v>
      </c>
      <c r="I12" s="156">
        <v>2</v>
      </c>
      <c r="J12" s="156">
        <f>H12+I12</f>
        <v>4</v>
      </c>
      <c r="K12" s="6"/>
      <c r="L12" s="6"/>
    </row>
    <row r="13" spans="1:12" ht="41.45" customHeight="1" x14ac:dyDescent="0.25">
      <c r="A13" s="156" t="s">
        <v>1877</v>
      </c>
      <c r="B13" s="156">
        <f>D13-C13</f>
        <v>94</v>
      </c>
      <c r="C13" s="156">
        <v>28</v>
      </c>
      <c r="D13" s="156">
        <v>122</v>
      </c>
      <c r="E13" s="156">
        <f>G13-F13</f>
        <v>104</v>
      </c>
      <c r="F13" s="156">
        <v>27</v>
      </c>
      <c r="G13" s="156">
        <v>131</v>
      </c>
      <c r="H13" s="156">
        <f>J13-I13</f>
        <v>93</v>
      </c>
      <c r="I13" s="156">
        <v>49</v>
      </c>
      <c r="J13" s="156">
        <v>142</v>
      </c>
      <c r="K13" s="6"/>
      <c r="L13" s="6"/>
    </row>
    <row r="14" spans="1:12" ht="41.45" customHeight="1" x14ac:dyDescent="0.25">
      <c r="A14" s="156" t="s">
        <v>583</v>
      </c>
      <c r="B14" s="332">
        <f>D14-C14</f>
        <v>108722663</v>
      </c>
      <c r="C14" s="334">
        <v>48113368</v>
      </c>
      <c r="D14" s="332">
        <v>156836031</v>
      </c>
      <c r="E14" s="334">
        <f>G14-F14</f>
        <v>92600465</v>
      </c>
      <c r="F14" s="334">
        <v>48532717</v>
      </c>
      <c r="G14" s="332">
        <v>141133182</v>
      </c>
      <c r="H14" s="335">
        <v>87531169.790000007</v>
      </c>
      <c r="I14" s="336">
        <v>48506585.880000003</v>
      </c>
      <c r="J14" s="333">
        <v>136037755.67000002</v>
      </c>
      <c r="K14" s="6"/>
      <c r="L14" s="6"/>
    </row>
    <row r="15" spans="1:12" x14ac:dyDescent="0.25">
      <c r="A15" s="156" t="s">
        <v>1880</v>
      </c>
      <c r="B15" s="53" t="s">
        <v>1882</v>
      </c>
      <c r="C15" s="53" t="s">
        <v>1883</v>
      </c>
      <c r="D15" s="53" t="s">
        <v>1884</v>
      </c>
      <c r="E15" s="75" t="s">
        <v>1885</v>
      </c>
      <c r="F15" s="53" t="s">
        <v>1886</v>
      </c>
      <c r="G15" s="53" t="s">
        <v>1887</v>
      </c>
      <c r="H15" s="75" t="s">
        <v>1888</v>
      </c>
      <c r="I15" s="75" t="s">
        <v>1108</v>
      </c>
      <c r="J15" s="53" t="s">
        <v>1888</v>
      </c>
      <c r="K15" s="6"/>
      <c r="L15" s="6"/>
    </row>
    <row r="16" spans="1:12" x14ac:dyDescent="0.25">
      <c r="A16" s="158"/>
      <c r="B16" s="20"/>
      <c r="C16" s="158"/>
      <c r="D16" s="158"/>
      <c r="E16" s="6"/>
      <c r="F16" s="158"/>
      <c r="G16" s="158"/>
      <c r="H16" s="6"/>
      <c r="I16" s="6"/>
      <c r="J16" s="158"/>
      <c r="K16" s="6"/>
      <c r="L16" s="6"/>
    </row>
    <row r="17" spans="1:12" ht="24" customHeight="1" x14ac:dyDescent="0.25">
      <c r="A17" s="419" t="s">
        <v>2234</v>
      </c>
      <c r="B17" s="419"/>
      <c r="C17" s="419"/>
      <c r="D17" s="419"/>
      <c r="E17" s="419"/>
      <c r="F17" s="419"/>
      <c r="G17" s="419"/>
      <c r="H17" s="419"/>
      <c r="I17" s="419"/>
      <c r="J17" s="419"/>
      <c r="K17" s="6"/>
      <c r="L17" s="6"/>
    </row>
    <row r="18" spans="1:12" ht="24.95" customHeight="1" x14ac:dyDescent="0.25">
      <c r="A18" s="419" t="s">
        <v>2235</v>
      </c>
      <c r="B18" s="419"/>
      <c r="C18" s="419"/>
      <c r="D18" s="419"/>
      <c r="E18" s="419"/>
      <c r="F18" s="419"/>
      <c r="G18" s="419"/>
      <c r="H18" s="419"/>
      <c r="I18" s="419"/>
      <c r="J18" s="419"/>
      <c r="K18" s="6"/>
      <c r="L18" s="6"/>
    </row>
    <row r="19" spans="1:12" ht="28.5" customHeight="1" x14ac:dyDescent="0.25">
      <c r="A19" s="419" t="s">
        <v>2236</v>
      </c>
      <c r="B19" s="419"/>
      <c r="C19" s="419"/>
      <c r="D19" s="419"/>
      <c r="E19" s="419"/>
      <c r="F19" s="419"/>
      <c r="G19" s="419"/>
      <c r="H19" s="419"/>
      <c r="I19" s="419"/>
      <c r="J19" s="419"/>
      <c r="K19" s="6"/>
      <c r="L19" s="6"/>
    </row>
    <row r="20" spans="1:12" ht="23.45" customHeight="1" x14ac:dyDescent="0.25">
      <c r="A20" s="419" t="s">
        <v>584</v>
      </c>
      <c r="B20" s="419"/>
      <c r="C20" s="419"/>
      <c r="D20" s="419"/>
      <c r="E20" s="419"/>
      <c r="F20" s="419"/>
      <c r="G20" s="419"/>
      <c r="H20" s="419"/>
      <c r="I20" s="419"/>
      <c r="J20" s="419"/>
      <c r="K20" s="6"/>
      <c r="L20" s="6"/>
    </row>
    <row r="21" spans="1:12" ht="23.45" customHeight="1" x14ac:dyDescent="0.25">
      <c r="A21" s="154"/>
      <c r="B21" s="154"/>
      <c r="C21" s="154"/>
      <c r="D21" s="154"/>
      <c r="E21" s="154"/>
      <c r="F21" s="154"/>
      <c r="G21" s="154"/>
      <c r="H21" s="154"/>
      <c r="I21" s="154"/>
      <c r="J21" s="154"/>
      <c r="K21" s="6"/>
      <c r="L21" s="6"/>
    </row>
    <row r="22" spans="1:12" ht="23.45" customHeight="1" x14ac:dyDescent="0.25">
      <c r="A22" s="420" t="s">
        <v>1307</v>
      </c>
      <c r="B22" s="420"/>
      <c r="C22" s="420"/>
      <c r="D22" s="420"/>
      <c r="E22" s="420"/>
      <c r="F22" s="420"/>
      <c r="G22" s="420"/>
      <c r="H22" s="420"/>
      <c r="I22" s="420"/>
      <c r="J22" s="420"/>
      <c r="K22" s="6"/>
      <c r="L22" s="6"/>
    </row>
    <row r="23" spans="1:12" ht="23.45" customHeight="1" x14ac:dyDescent="0.25">
      <c r="A23" s="156"/>
      <c r="B23" s="454">
        <v>2018</v>
      </c>
      <c r="C23" s="454"/>
      <c r="D23" s="454"/>
      <c r="E23" s="454">
        <v>2019</v>
      </c>
      <c r="F23" s="454"/>
      <c r="G23" s="454"/>
      <c r="H23" s="454">
        <v>2020</v>
      </c>
      <c r="I23" s="454"/>
      <c r="J23" s="454"/>
      <c r="K23" s="6"/>
      <c r="L23" s="6"/>
    </row>
    <row r="24" spans="1:12" ht="35.450000000000003" customHeight="1" x14ac:dyDescent="0.25">
      <c r="A24" s="156"/>
      <c r="B24" s="250" t="s">
        <v>225</v>
      </c>
      <c r="C24" s="250" t="s">
        <v>226</v>
      </c>
      <c r="D24" s="152" t="s">
        <v>10</v>
      </c>
      <c r="E24" s="250" t="s">
        <v>225</v>
      </c>
      <c r="F24" s="250" t="s">
        <v>226</v>
      </c>
      <c r="G24" s="152" t="s">
        <v>10</v>
      </c>
      <c r="H24" s="250" t="s">
        <v>225</v>
      </c>
      <c r="I24" s="250" t="s">
        <v>226</v>
      </c>
      <c r="J24" s="152" t="s">
        <v>10</v>
      </c>
      <c r="K24" s="6"/>
      <c r="L24" s="6"/>
    </row>
    <row r="25" spans="1:12" ht="47.25" customHeight="1" x14ac:dyDescent="0.25">
      <c r="A25" s="156" t="s">
        <v>1881</v>
      </c>
      <c r="B25" s="156">
        <v>153</v>
      </c>
      <c r="C25" s="156">
        <v>43</v>
      </c>
      <c r="D25" s="156">
        <f>B25+C25</f>
        <v>196</v>
      </c>
      <c r="E25" s="159">
        <v>113</v>
      </c>
      <c r="F25" s="156">
        <v>59</v>
      </c>
      <c r="G25" s="156">
        <f>E25+F25</f>
        <v>172</v>
      </c>
      <c r="H25" s="156">
        <v>100</v>
      </c>
      <c r="I25" s="156">
        <v>53</v>
      </c>
      <c r="J25" s="156">
        <f>H25+I25</f>
        <v>153</v>
      </c>
      <c r="K25" s="6"/>
      <c r="L25" s="6"/>
    </row>
    <row r="26" spans="1:12" ht="23.45" customHeight="1" x14ac:dyDescent="0.25">
      <c r="A26" s="158"/>
      <c r="B26" s="158"/>
      <c r="C26" s="158"/>
      <c r="D26" s="158"/>
      <c r="E26" s="158"/>
      <c r="F26" s="158"/>
      <c r="G26" s="158"/>
      <c r="H26" s="158"/>
      <c r="I26" s="158"/>
      <c r="J26" s="158"/>
      <c r="K26" s="6"/>
      <c r="L26" s="6"/>
    </row>
    <row r="27" spans="1:12" ht="26.25" customHeight="1" x14ac:dyDescent="0.25">
      <c r="A27" s="474" t="s">
        <v>585</v>
      </c>
      <c r="B27" s="474"/>
      <c r="C27" s="474"/>
      <c r="D27" s="474"/>
      <c r="E27" s="474"/>
      <c r="F27" s="474"/>
      <c r="G27" s="474"/>
      <c r="H27" s="474"/>
      <c r="I27" s="474"/>
      <c r="J27" s="474"/>
      <c r="K27" s="6"/>
      <c r="L27" s="6"/>
    </row>
    <row r="28" spans="1:12" ht="23.45" customHeight="1" x14ac:dyDescent="0.25">
      <c r="A28" s="6"/>
      <c r="B28" s="154"/>
      <c r="C28" s="154"/>
      <c r="D28" s="154"/>
      <c r="E28" s="154"/>
      <c r="F28" s="154"/>
      <c r="G28" s="154"/>
      <c r="H28" s="154"/>
      <c r="I28" s="154"/>
      <c r="J28" s="154"/>
      <c r="K28" s="6"/>
      <c r="L28" s="6"/>
    </row>
    <row r="29" spans="1:12" x14ac:dyDescent="0.25">
      <c r="A29" s="452" t="s">
        <v>1879</v>
      </c>
      <c r="B29" s="452"/>
      <c r="C29" s="452"/>
      <c r="D29" s="6"/>
      <c r="E29" s="154"/>
      <c r="F29" s="154"/>
      <c r="G29" s="154"/>
      <c r="H29" s="154"/>
      <c r="I29" s="154"/>
      <c r="J29" s="154"/>
      <c r="K29" s="6"/>
      <c r="L29" s="6"/>
    </row>
    <row r="30" spans="1:12" x14ac:dyDescent="0.25">
      <c r="A30" s="156"/>
      <c r="B30" s="198">
        <v>2019</v>
      </c>
      <c r="C30" s="198">
        <v>2020</v>
      </c>
      <c r="D30" s="158"/>
      <c r="E30" s="154"/>
      <c r="F30" s="154"/>
      <c r="G30" s="154"/>
      <c r="H30" s="154"/>
      <c r="I30" s="154"/>
      <c r="J30" s="154"/>
      <c r="K30" s="6"/>
      <c r="L30" s="6"/>
    </row>
    <row r="31" spans="1:12" ht="25.5" x14ac:dyDescent="0.25">
      <c r="A31" s="156" t="s">
        <v>586</v>
      </c>
      <c r="B31" s="53">
        <v>5</v>
      </c>
      <c r="C31" s="53">
        <v>4</v>
      </c>
      <c r="D31" s="158"/>
      <c r="E31" s="154"/>
      <c r="F31" s="154"/>
      <c r="G31" s="154"/>
      <c r="H31" s="154"/>
      <c r="I31" s="154"/>
      <c r="J31" s="154"/>
      <c r="K31" s="6"/>
      <c r="L31" s="6"/>
    </row>
    <row r="32" spans="1:12" x14ac:dyDescent="0.25">
      <c r="A32" s="156" t="s">
        <v>587</v>
      </c>
      <c r="B32" s="159">
        <v>28</v>
      </c>
      <c r="C32" s="159">
        <v>25</v>
      </c>
      <c r="D32" s="158"/>
      <c r="E32" s="154"/>
      <c r="F32" s="154"/>
      <c r="G32" s="154"/>
      <c r="H32" s="154"/>
      <c r="I32" s="154"/>
      <c r="J32" s="154"/>
      <c r="K32" s="6"/>
      <c r="L32" s="6"/>
    </row>
    <row r="33" spans="1:12" x14ac:dyDescent="0.25">
      <c r="A33" s="156" t="s">
        <v>588</v>
      </c>
      <c r="B33" s="159">
        <v>98</v>
      </c>
      <c r="C33" s="159">
        <v>113</v>
      </c>
      <c r="D33" s="158"/>
      <c r="E33" s="154"/>
      <c r="F33" s="154"/>
      <c r="G33" s="154"/>
      <c r="H33" s="154"/>
      <c r="I33" s="154"/>
      <c r="J33" s="154"/>
      <c r="K33" s="6"/>
      <c r="L33" s="6"/>
    </row>
    <row r="34" spans="1:12" ht="27" customHeight="1" x14ac:dyDescent="0.25">
      <c r="A34" s="156" t="s">
        <v>589</v>
      </c>
      <c r="B34" s="337">
        <v>371929</v>
      </c>
      <c r="C34" s="337">
        <v>378277</v>
      </c>
      <c r="D34" s="158"/>
      <c r="E34" s="154"/>
      <c r="F34" s="154"/>
      <c r="G34" s="154"/>
      <c r="H34" s="154"/>
      <c r="I34" s="154"/>
      <c r="J34" s="154"/>
      <c r="K34" s="6"/>
      <c r="L34" s="6"/>
    </row>
    <row r="35" spans="1:12" x14ac:dyDescent="0.25">
      <c r="A35" s="158"/>
      <c r="B35" s="70"/>
      <c r="C35" s="70"/>
      <c r="D35" s="158"/>
      <c r="E35" s="6"/>
      <c r="F35" s="6"/>
      <c r="K35" s="6"/>
      <c r="L35" s="6"/>
    </row>
    <row r="36" spans="1:12" x14ac:dyDescent="0.25">
      <c r="A36" s="123" t="s">
        <v>590</v>
      </c>
      <c r="B36" s="123"/>
      <c r="C36" s="123"/>
      <c r="D36" s="158"/>
      <c r="E36" s="6"/>
      <c r="F36" s="6"/>
      <c r="K36" s="6"/>
      <c r="L36" s="6"/>
    </row>
    <row r="37" spans="1:12" x14ac:dyDescent="0.25">
      <c r="A37" s="155"/>
      <c r="B37" s="127">
        <v>2019</v>
      </c>
      <c r="C37" s="127">
        <v>2020</v>
      </c>
      <c r="D37" s="158"/>
      <c r="E37" s="6"/>
      <c r="F37" s="6"/>
    </row>
    <row r="38" spans="1:12" ht="29.45" customHeight="1" x14ac:dyDescent="0.25">
      <c r="A38" s="338" t="s">
        <v>1899</v>
      </c>
      <c r="B38" s="191">
        <v>2.4793388429752067E-2</v>
      </c>
      <c r="C38" s="191">
        <v>4.7619047619047616E-2</v>
      </c>
      <c r="D38" s="158"/>
      <c r="E38" s="6"/>
      <c r="F38" s="6"/>
    </row>
    <row r="39" spans="1:12" x14ac:dyDescent="0.25">
      <c r="A39" s="338" t="s">
        <v>591</v>
      </c>
      <c r="B39" s="191">
        <v>6.6115702479338845E-2</v>
      </c>
      <c r="C39" s="191">
        <v>5.5555555555555552E-2</v>
      </c>
      <c r="D39" s="158"/>
      <c r="E39" s="6"/>
      <c r="F39" s="6"/>
    </row>
    <row r="40" spans="1:12" x14ac:dyDescent="0.25">
      <c r="A40" s="338" t="s">
        <v>592</v>
      </c>
      <c r="B40" s="191">
        <v>4.1322314049586778E-2</v>
      </c>
      <c r="C40" s="191">
        <v>5.5555555555555552E-2</v>
      </c>
      <c r="D40" s="158"/>
      <c r="E40" s="6"/>
      <c r="F40" s="6"/>
    </row>
    <row r="41" spans="1:12" ht="25.5" x14ac:dyDescent="0.25">
      <c r="A41" s="338" t="s">
        <v>1897</v>
      </c>
      <c r="B41" s="191">
        <v>5.7851239669421489E-2</v>
      </c>
      <c r="C41" s="191">
        <v>6.3492063492063489E-2</v>
      </c>
      <c r="D41" s="158"/>
      <c r="E41" s="6"/>
      <c r="F41" s="6"/>
    </row>
    <row r="42" spans="1:12" x14ac:dyDescent="0.25">
      <c r="A42" s="338" t="s">
        <v>593</v>
      </c>
      <c r="B42" s="191">
        <v>4.9586776859504134E-2</v>
      </c>
      <c r="C42" s="191">
        <v>0.1984126984126984</v>
      </c>
      <c r="D42" s="158"/>
      <c r="E42" s="6"/>
      <c r="F42" s="6"/>
    </row>
    <row r="43" spans="1:12" x14ac:dyDescent="0.25">
      <c r="A43" s="338" t="s">
        <v>594</v>
      </c>
      <c r="B43" s="191">
        <v>0.19834710743801653</v>
      </c>
      <c r="C43" s="191">
        <v>4.7619047619047616E-2</v>
      </c>
      <c r="D43" s="158"/>
      <c r="E43" s="6"/>
      <c r="F43" s="6"/>
    </row>
    <row r="44" spans="1:12" x14ac:dyDescent="0.25">
      <c r="A44" s="338" t="s">
        <v>595</v>
      </c>
      <c r="B44" s="191">
        <v>9.9173553719008267E-2</v>
      </c>
      <c r="C44" s="191">
        <v>7.9365079365079361E-2</v>
      </c>
      <c r="D44" s="158"/>
      <c r="E44" s="6"/>
      <c r="F44" s="6"/>
    </row>
    <row r="45" spans="1:12" ht="25.5" x14ac:dyDescent="0.25">
      <c r="A45" s="338" t="s">
        <v>596</v>
      </c>
      <c r="B45" s="191">
        <v>0.28099173553719009</v>
      </c>
      <c r="C45" s="191">
        <v>0.13492063492063491</v>
      </c>
      <c r="D45" s="158"/>
      <c r="E45" s="6"/>
      <c r="F45" s="6"/>
    </row>
    <row r="46" spans="1:12" ht="25.5" x14ac:dyDescent="0.25">
      <c r="A46" s="338" t="s">
        <v>2003</v>
      </c>
      <c r="B46" s="191">
        <v>0.10743801652892562</v>
      </c>
      <c r="C46" s="191">
        <v>0.26984126984126983</v>
      </c>
      <c r="D46" s="158"/>
      <c r="E46" s="6"/>
      <c r="F46" s="6"/>
    </row>
    <row r="47" spans="1:12" x14ac:dyDescent="0.25">
      <c r="A47" s="338" t="s">
        <v>1898</v>
      </c>
      <c r="B47" s="191">
        <v>7.43801652892562E-2</v>
      </c>
      <c r="C47" s="191">
        <v>4.7619047619047616E-2</v>
      </c>
      <c r="D47" s="158"/>
      <c r="E47" s="6"/>
      <c r="F47" s="6"/>
    </row>
    <row r="48" spans="1:12" x14ac:dyDescent="0.25">
      <c r="A48" s="158"/>
      <c r="B48" s="70"/>
      <c r="C48" s="70"/>
      <c r="D48" s="158"/>
      <c r="E48" s="6"/>
      <c r="F48" s="158"/>
      <c r="G48" s="158"/>
      <c r="H48" s="6"/>
      <c r="I48" s="6"/>
      <c r="J48" s="158"/>
      <c r="K48" s="6"/>
      <c r="L48" s="6"/>
    </row>
    <row r="49" spans="1:12" x14ac:dyDescent="0.25">
      <c r="A49" s="158"/>
      <c r="B49" s="158"/>
      <c r="C49" s="158"/>
      <c r="D49" s="158"/>
      <c r="E49" s="158"/>
      <c r="F49" s="158"/>
      <c r="G49" s="158"/>
      <c r="H49" s="158"/>
      <c r="I49" s="6"/>
      <c r="J49" s="6"/>
      <c r="K49" s="6"/>
      <c r="L49" s="6"/>
    </row>
    <row r="50" spans="1:12" x14ac:dyDescent="0.25">
      <c r="A50" s="452" t="s">
        <v>1878</v>
      </c>
      <c r="B50" s="452"/>
      <c r="C50" s="452"/>
      <c r="D50" s="452"/>
      <c r="E50" s="6"/>
      <c r="F50" s="6"/>
      <c r="G50" s="6"/>
      <c r="H50" s="6"/>
      <c r="I50" s="6"/>
      <c r="J50" s="6"/>
      <c r="K50" s="6"/>
      <c r="L50" s="6"/>
    </row>
    <row r="51" spans="1:12" x14ac:dyDescent="0.25">
      <c r="A51" s="158"/>
      <c r="B51" s="198">
        <v>2018</v>
      </c>
      <c r="C51" s="198">
        <v>2019</v>
      </c>
      <c r="D51" s="198">
        <v>2020</v>
      </c>
      <c r="E51" s="6"/>
      <c r="F51" s="6"/>
      <c r="G51" s="6"/>
      <c r="H51" s="6"/>
      <c r="I51" s="6"/>
      <c r="J51" s="6"/>
      <c r="K51" s="6"/>
      <c r="L51" s="6"/>
    </row>
    <row r="52" spans="1:12" ht="25.5" x14ac:dyDescent="0.25">
      <c r="A52" s="159" t="s">
        <v>600</v>
      </c>
      <c r="B52" s="124" t="s">
        <v>1889</v>
      </c>
      <c r="C52" s="124" t="s">
        <v>1891</v>
      </c>
      <c r="D52" s="124" t="s">
        <v>1894</v>
      </c>
      <c r="E52" s="6"/>
      <c r="F52" s="6"/>
      <c r="G52" s="6"/>
      <c r="H52" s="6"/>
      <c r="I52" s="6"/>
      <c r="J52" s="6"/>
      <c r="K52" s="6"/>
      <c r="L52" s="6"/>
    </row>
    <row r="53" spans="1:12" ht="38.25" x14ac:dyDescent="0.25">
      <c r="A53" s="156" t="s">
        <v>598</v>
      </c>
      <c r="B53" s="53" t="s">
        <v>1890</v>
      </c>
      <c r="C53" s="53" t="s">
        <v>1892</v>
      </c>
      <c r="D53" s="53" t="s">
        <v>1895</v>
      </c>
      <c r="E53" s="6"/>
      <c r="F53" s="6"/>
      <c r="G53" s="6"/>
      <c r="H53" s="6"/>
      <c r="I53" s="6"/>
      <c r="J53" s="6"/>
      <c r="K53" s="6"/>
      <c r="L53" s="6"/>
    </row>
    <row r="54" spans="1:12" ht="28.5" customHeight="1" x14ac:dyDescent="0.25">
      <c r="A54" s="156" t="s">
        <v>599</v>
      </c>
      <c r="B54" s="53" t="s">
        <v>1889</v>
      </c>
      <c r="C54" s="53" t="s">
        <v>1893</v>
      </c>
      <c r="D54" s="53" t="s">
        <v>1896</v>
      </c>
      <c r="E54" s="6"/>
      <c r="F54" s="6"/>
      <c r="G54" s="6"/>
      <c r="H54" s="6"/>
      <c r="I54" s="6"/>
      <c r="J54" s="6"/>
      <c r="K54" s="6"/>
      <c r="L54" s="6"/>
    </row>
    <row r="55" spans="1:12" ht="29.1" customHeight="1" x14ac:dyDescent="0.25">
      <c r="A55" s="156" t="s">
        <v>601</v>
      </c>
      <c r="B55" s="53">
        <v>28</v>
      </c>
      <c r="C55" s="53">
        <v>30</v>
      </c>
      <c r="D55" s="53">
        <v>31</v>
      </c>
      <c r="E55" s="6"/>
      <c r="F55" s="6"/>
      <c r="G55" s="6"/>
      <c r="H55" s="6"/>
      <c r="I55" s="6"/>
      <c r="J55" s="6"/>
      <c r="K55" s="6"/>
      <c r="L55" s="6"/>
    </row>
    <row r="56" spans="1:12" ht="41.45" customHeight="1" x14ac:dyDescent="0.25">
      <c r="A56" s="156" t="s">
        <v>602</v>
      </c>
      <c r="B56" s="53">
        <v>40</v>
      </c>
      <c r="C56" s="53">
        <v>40</v>
      </c>
      <c r="D56" s="53">
        <v>40</v>
      </c>
      <c r="E56" s="6"/>
      <c r="F56" s="6"/>
      <c r="G56" s="6"/>
      <c r="H56" s="6"/>
      <c r="I56" s="6"/>
      <c r="J56" s="6"/>
      <c r="K56" s="6"/>
      <c r="L56" s="6"/>
    </row>
    <row r="57" spans="1:12" x14ac:dyDescent="0.25">
      <c r="A57" s="158"/>
      <c r="B57" s="158"/>
      <c r="C57" s="158"/>
      <c r="D57" s="158"/>
      <c r="E57" s="158"/>
      <c r="F57" s="158"/>
      <c r="G57" s="158"/>
      <c r="H57" s="158"/>
      <c r="I57" s="6"/>
      <c r="J57" s="6"/>
      <c r="K57" s="6"/>
      <c r="L57" s="6"/>
    </row>
    <row r="58" spans="1:12" x14ac:dyDescent="0.25">
      <c r="A58" s="158"/>
      <c r="B58" s="158"/>
      <c r="C58" s="158"/>
      <c r="D58" s="158"/>
      <c r="E58" s="158"/>
      <c r="F58" s="158"/>
      <c r="G58" s="158"/>
      <c r="H58" s="158"/>
      <c r="I58" s="6"/>
      <c r="J58" s="6"/>
      <c r="K58" s="6"/>
      <c r="L58" s="6"/>
    </row>
    <row r="59" spans="1:12" ht="17.100000000000001" customHeight="1" x14ac:dyDescent="0.25">
      <c r="A59" s="452" t="s">
        <v>2233</v>
      </c>
      <c r="B59" s="452"/>
      <c r="C59" s="452"/>
      <c r="D59" s="452"/>
      <c r="E59" s="452"/>
      <c r="F59" s="452"/>
      <c r="G59" s="452"/>
      <c r="H59" s="6"/>
      <c r="I59" s="6"/>
      <c r="J59" s="6"/>
      <c r="K59" s="6"/>
      <c r="L59" s="6"/>
    </row>
    <row r="60" spans="1:12" x14ac:dyDescent="0.25">
      <c r="A60" s="156"/>
      <c r="B60" s="454">
        <v>2018</v>
      </c>
      <c r="C60" s="454"/>
      <c r="D60" s="454">
        <v>2019</v>
      </c>
      <c r="E60" s="454"/>
      <c r="F60" s="454">
        <v>2020</v>
      </c>
      <c r="G60" s="454"/>
      <c r="H60" s="6"/>
      <c r="I60" s="6"/>
      <c r="J60" s="6"/>
      <c r="K60" s="6"/>
      <c r="L60" s="6"/>
    </row>
    <row r="61" spans="1:12" x14ac:dyDescent="0.25">
      <c r="A61" s="156"/>
      <c r="B61" s="153" t="s">
        <v>12</v>
      </c>
      <c r="C61" s="153" t="s">
        <v>3</v>
      </c>
      <c r="D61" s="153" t="s">
        <v>12</v>
      </c>
      <c r="E61" s="153" t="s">
        <v>3</v>
      </c>
      <c r="F61" s="153" t="s">
        <v>12</v>
      </c>
      <c r="G61" s="153" t="s">
        <v>3</v>
      </c>
      <c r="H61" s="6"/>
      <c r="I61" s="6"/>
      <c r="J61" s="6"/>
      <c r="K61" s="6"/>
      <c r="L61" s="6"/>
    </row>
    <row r="62" spans="1:12" ht="52.5" customHeight="1" x14ac:dyDescent="0.25">
      <c r="A62" s="156" t="s">
        <v>603</v>
      </c>
      <c r="B62" s="396">
        <v>31.1</v>
      </c>
      <c r="C62" s="54">
        <f>B62/$B$70</f>
        <v>0.43110618242306625</v>
      </c>
      <c r="D62" s="17">
        <v>42.3</v>
      </c>
      <c r="E62" s="54">
        <f>D62/$B$70</f>
        <v>0.58635985583587469</v>
      </c>
      <c r="F62" s="17">
        <v>43.3</v>
      </c>
      <c r="G62" s="55">
        <f>F62/$B$70</f>
        <v>0.60022179096201822</v>
      </c>
      <c r="H62" s="6"/>
      <c r="I62" s="6"/>
      <c r="J62" s="6"/>
      <c r="K62" s="6"/>
      <c r="L62" s="6"/>
    </row>
    <row r="63" spans="1:12" ht="30.95" customHeight="1" x14ac:dyDescent="0.25">
      <c r="A63" s="156" t="s">
        <v>604</v>
      </c>
      <c r="B63" s="17">
        <v>329.7</v>
      </c>
      <c r="C63" s="54">
        <f t="shared" ref="C63:C66" si="0">B63/$B$70</f>
        <v>4.5702800110895483</v>
      </c>
      <c r="D63" s="17">
        <v>357</v>
      </c>
      <c r="E63" s="54">
        <f t="shared" ref="E63:E66" si="1">D63/$B$70</f>
        <v>4.9487108400332689</v>
      </c>
      <c r="F63" s="17">
        <v>301.8</v>
      </c>
      <c r="G63" s="55">
        <f t="shared" ref="G63:G66" si="2">F63/$B$70</f>
        <v>4.1835320210701417</v>
      </c>
      <c r="H63" s="6"/>
      <c r="I63" s="6"/>
      <c r="J63" s="6"/>
      <c r="K63" s="6"/>
      <c r="L63" s="6"/>
    </row>
    <row r="64" spans="1:12" ht="36" customHeight="1" x14ac:dyDescent="0.25">
      <c r="A64" s="156" t="s">
        <v>605</v>
      </c>
      <c r="B64" s="17">
        <v>21.9</v>
      </c>
      <c r="C64" s="54">
        <f t="shared" si="0"/>
        <v>0.30357637926254505</v>
      </c>
      <c r="D64" s="17">
        <v>17.100000000000001</v>
      </c>
      <c r="E64" s="54">
        <f t="shared" si="1"/>
        <v>0.23703909065705575</v>
      </c>
      <c r="F64" s="17">
        <v>17.100000000000001</v>
      </c>
      <c r="G64" s="55">
        <f t="shared" si="2"/>
        <v>0.23703909065705575</v>
      </c>
      <c r="H64" s="6"/>
      <c r="I64" s="6"/>
      <c r="J64" s="6"/>
      <c r="K64" s="6"/>
      <c r="L64" s="6"/>
    </row>
    <row r="65" spans="1:12" ht="35.450000000000003" customHeight="1" x14ac:dyDescent="0.25">
      <c r="A65" s="156" t="s">
        <v>606</v>
      </c>
      <c r="B65" s="17">
        <v>108.9</v>
      </c>
      <c r="C65" s="54">
        <f t="shared" si="0"/>
        <v>1.5095647352370392</v>
      </c>
      <c r="D65" s="17">
        <v>113.2</v>
      </c>
      <c r="E65" s="54">
        <f t="shared" si="1"/>
        <v>1.5691710562794567</v>
      </c>
      <c r="F65" s="17">
        <v>232.7</v>
      </c>
      <c r="G65" s="55">
        <f t="shared" si="2"/>
        <v>3.2256723038536177</v>
      </c>
      <c r="H65" s="6"/>
      <c r="I65" s="6"/>
      <c r="J65" s="6"/>
      <c r="K65" s="6"/>
      <c r="L65" s="6"/>
    </row>
    <row r="66" spans="1:12" ht="52.5" customHeight="1" x14ac:dyDescent="0.25">
      <c r="A66" s="156" t="s">
        <v>607</v>
      </c>
      <c r="B66" s="17">
        <v>175.9</v>
      </c>
      <c r="C66" s="54">
        <f t="shared" si="0"/>
        <v>2.4383143886886609</v>
      </c>
      <c r="D66" s="17">
        <v>199.1</v>
      </c>
      <c r="E66" s="54">
        <f t="shared" si="1"/>
        <v>2.7599112836151924</v>
      </c>
      <c r="F66" s="17">
        <v>298.2</v>
      </c>
      <c r="G66" s="55">
        <f t="shared" si="2"/>
        <v>4.1336290546160246</v>
      </c>
      <c r="H66" s="6"/>
      <c r="I66" s="6"/>
      <c r="J66" s="6"/>
      <c r="K66" s="6"/>
      <c r="L66" s="6"/>
    </row>
    <row r="67" spans="1:12" x14ac:dyDescent="0.25">
      <c r="A67" s="151" t="s">
        <v>2237</v>
      </c>
      <c r="B67" s="51">
        <f t="shared" ref="B67:G67" si="3">SUM(B62:B66)</f>
        <v>667.5</v>
      </c>
      <c r="C67" s="56">
        <f t="shared" si="3"/>
        <v>9.2528416967008607</v>
      </c>
      <c r="D67" s="51">
        <f t="shared" si="3"/>
        <v>728.7</v>
      </c>
      <c r="E67" s="56">
        <f t="shared" si="3"/>
        <v>10.101192126420848</v>
      </c>
      <c r="F67" s="51">
        <f t="shared" si="3"/>
        <v>893.10000000000014</v>
      </c>
      <c r="G67" s="57">
        <f t="shared" si="3"/>
        <v>12.380094261158858</v>
      </c>
      <c r="H67" s="6"/>
      <c r="I67" s="6"/>
      <c r="J67" s="6"/>
      <c r="K67" s="6"/>
      <c r="L67" s="6"/>
    </row>
    <row r="68" spans="1:12" x14ac:dyDescent="0.25">
      <c r="A68" s="158"/>
      <c r="B68" s="6"/>
      <c r="C68" s="6"/>
      <c r="D68" s="6"/>
      <c r="E68" s="6"/>
      <c r="F68" s="6"/>
      <c r="G68" s="6"/>
      <c r="H68" s="6"/>
      <c r="I68" s="6"/>
      <c r="J68" s="6"/>
      <c r="K68" s="6"/>
      <c r="L68" s="6"/>
    </row>
    <row r="69" spans="1:12" x14ac:dyDescent="0.25">
      <c r="A69" s="544" t="s">
        <v>608</v>
      </c>
      <c r="B69" s="544"/>
      <c r="C69" s="6"/>
      <c r="D69" s="6"/>
      <c r="E69" s="6"/>
      <c r="F69" s="6"/>
      <c r="G69" s="6"/>
      <c r="H69" s="6"/>
      <c r="I69" s="6"/>
      <c r="J69" s="6"/>
      <c r="K69" s="6"/>
      <c r="L69" s="6"/>
    </row>
    <row r="70" spans="1:12" x14ac:dyDescent="0.25">
      <c r="A70" s="197">
        <v>2020</v>
      </c>
      <c r="B70" s="156">
        <v>72.14</v>
      </c>
      <c r="C70" s="158"/>
      <c r="D70" s="158"/>
      <c r="E70" s="158"/>
      <c r="F70" s="158"/>
      <c r="G70" s="158"/>
      <c r="H70" s="6"/>
      <c r="I70" s="6"/>
      <c r="J70" s="6"/>
      <c r="K70" s="6"/>
      <c r="L70" s="6"/>
    </row>
    <row r="71" spans="1:12" x14ac:dyDescent="0.25">
      <c r="A71" s="158"/>
      <c r="B71" s="158"/>
      <c r="C71" s="158"/>
      <c r="D71" s="158"/>
      <c r="E71" s="158"/>
      <c r="F71" s="158"/>
      <c r="G71" s="158"/>
      <c r="H71" s="6"/>
      <c r="I71" s="6"/>
      <c r="J71" s="6"/>
      <c r="K71" s="6"/>
      <c r="L71" s="6"/>
    </row>
    <row r="72" spans="1:12" x14ac:dyDescent="0.25">
      <c r="A72" s="451" t="s">
        <v>609</v>
      </c>
      <c r="B72" s="451"/>
      <c r="C72" s="451"/>
      <c r="D72" s="451"/>
      <c r="E72" s="451"/>
      <c r="F72" s="451"/>
      <c r="G72" s="451"/>
      <c r="H72" s="451"/>
      <c r="I72" s="451"/>
      <c r="J72" s="451"/>
      <c r="K72" s="451"/>
      <c r="L72" s="6"/>
    </row>
    <row r="73" spans="1:12" x14ac:dyDescent="0.25">
      <c r="A73" s="20"/>
      <c r="B73" s="20"/>
      <c r="C73" s="6"/>
      <c r="D73" s="6"/>
      <c r="E73" s="6"/>
      <c r="F73" s="6"/>
      <c r="G73" s="6"/>
      <c r="H73" s="6"/>
      <c r="I73" s="6"/>
      <c r="J73" s="6"/>
      <c r="K73" s="6"/>
      <c r="L73" s="6"/>
    </row>
    <row r="74" spans="1:12" x14ac:dyDescent="0.25">
      <c r="A74" s="189" t="s">
        <v>341</v>
      </c>
      <c r="B74" s="278"/>
      <c r="C74" s="279"/>
      <c r="D74" s="279"/>
      <c r="E74" s="279"/>
      <c r="F74" s="279"/>
      <c r="G74" s="279"/>
      <c r="H74" s="279"/>
      <c r="I74" s="279"/>
      <c r="J74" s="279"/>
      <c r="K74" s="279"/>
      <c r="L74" s="279"/>
    </row>
    <row r="75" spans="1:12" x14ac:dyDescent="0.25">
      <c r="A75" s="185"/>
      <c r="B75" s="278"/>
      <c r="C75" s="279"/>
      <c r="D75" s="279"/>
      <c r="E75" s="279"/>
      <c r="F75" s="279"/>
      <c r="G75" s="279"/>
      <c r="H75" s="279"/>
      <c r="I75" s="279"/>
      <c r="J75" s="279"/>
      <c r="K75" s="279"/>
      <c r="L75" s="279"/>
    </row>
    <row r="76" spans="1:12" ht="78.599999999999994" customHeight="1" x14ac:dyDescent="0.25">
      <c r="A76" s="400" t="s">
        <v>611</v>
      </c>
      <c r="B76" s="542" t="s">
        <v>2241</v>
      </c>
      <c r="C76" s="542"/>
      <c r="D76" s="542"/>
      <c r="E76" s="542"/>
      <c r="F76" s="542"/>
      <c r="G76" s="542"/>
      <c r="H76" s="542"/>
      <c r="I76" s="542"/>
      <c r="J76" s="542"/>
      <c r="K76" s="542"/>
      <c r="L76" s="542"/>
    </row>
    <row r="77" spans="1:12" ht="33.75" customHeight="1" x14ac:dyDescent="0.25">
      <c r="A77" s="400" t="s">
        <v>669</v>
      </c>
      <c r="B77" s="543" t="s">
        <v>2242</v>
      </c>
      <c r="C77" s="543"/>
      <c r="D77" s="543"/>
      <c r="E77" s="543"/>
      <c r="F77" s="543"/>
      <c r="G77" s="543"/>
      <c r="H77" s="543"/>
      <c r="I77" s="543"/>
      <c r="J77" s="543"/>
      <c r="K77" s="543"/>
      <c r="L77" s="543"/>
    </row>
    <row r="78" spans="1:12" ht="75" customHeight="1" x14ac:dyDescent="0.25">
      <c r="A78" s="400" t="s">
        <v>670</v>
      </c>
      <c r="B78" s="543" t="s">
        <v>1987</v>
      </c>
      <c r="C78" s="543"/>
      <c r="D78" s="543"/>
      <c r="E78" s="543"/>
      <c r="F78" s="543"/>
      <c r="G78" s="543"/>
      <c r="H78" s="543"/>
      <c r="I78" s="543"/>
      <c r="J78" s="543"/>
      <c r="K78" s="543"/>
      <c r="L78" s="543"/>
    </row>
    <row r="79" spans="1:12" ht="43.5" customHeight="1" x14ac:dyDescent="0.25">
      <c r="A79" s="400" t="s">
        <v>351</v>
      </c>
      <c r="B79" s="543" t="s">
        <v>671</v>
      </c>
      <c r="C79" s="543"/>
      <c r="D79" s="543"/>
      <c r="E79" s="543"/>
      <c r="F79" s="543"/>
      <c r="G79" s="543"/>
      <c r="H79" s="543"/>
      <c r="I79" s="543"/>
      <c r="J79" s="543"/>
      <c r="K79" s="543"/>
      <c r="L79" s="543"/>
    </row>
  </sheetData>
  <mergeCells count="26">
    <mergeCell ref="B76:L76"/>
    <mergeCell ref="B77:L77"/>
    <mergeCell ref="B78:L78"/>
    <mergeCell ref="B79:L79"/>
    <mergeCell ref="A59:G59"/>
    <mergeCell ref="B60:C60"/>
    <mergeCell ref="D60:E60"/>
    <mergeCell ref="F60:G60"/>
    <mergeCell ref="A69:B69"/>
    <mergeCell ref="A72:K72"/>
    <mergeCell ref="A50:D50"/>
    <mergeCell ref="A20:J20"/>
    <mergeCell ref="A22:J22"/>
    <mergeCell ref="B23:D23"/>
    <mergeCell ref="E23:G23"/>
    <mergeCell ref="H23:J23"/>
    <mergeCell ref="A27:J27"/>
    <mergeCell ref="A29:C29"/>
    <mergeCell ref="A7:H7"/>
    <mergeCell ref="A19:J19"/>
    <mergeCell ref="B10:D10"/>
    <mergeCell ref="E10:G10"/>
    <mergeCell ref="H10:J10"/>
    <mergeCell ref="A17:J17"/>
    <mergeCell ref="A18:J18"/>
    <mergeCell ref="A9:B9"/>
  </mergeCells>
  <pageMargins left="0.7" right="0.7" top="0.75" bottom="0.75" header="0.3" footer="0.3"/>
  <pageSetup paperSize="9" orientation="portrait"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9"/>
  <sheetViews>
    <sheetView showGridLines="0" zoomScale="60" zoomScaleNormal="60" workbookViewId="0">
      <selection activeCell="K29" sqref="K29"/>
    </sheetView>
  </sheetViews>
  <sheetFormatPr defaultRowHeight="15" x14ac:dyDescent="0.25"/>
  <cols>
    <col min="1" max="1" width="28.28515625" style="3" customWidth="1"/>
    <col min="2" max="6" width="9.42578125" style="3" customWidth="1"/>
    <col min="7" max="12" width="9.140625" style="3"/>
  </cols>
  <sheetData>
    <row r="2" spans="1:12" x14ac:dyDescent="0.25">
      <c r="A2" s="59"/>
      <c r="B2" s="59"/>
      <c r="C2" s="59"/>
      <c r="D2" s="59"/>
      <c r="E2" s="59"/>
      <c r="F2" s="59"/>
      <c r="G2" s="60"/>
      <c r="H2" s="60"/>
    </row>
    <row r="3" spans="1:12" x14ac:dyDescent="0.25">
      <c r="A3" s="59"/>
      <c r="B3" s="59"/>
      <c r="C3" s="59"/>
      <c r="D3" s="59"/>
      <c r="E3" s="59"/>
      <c r="F3" s="59"/>
      <c r="G3" s="60"/>
      <c r="H3" s="60"/>
    </row>
    <row r="4" spans="1:12" x14ac:dyDescent="0.25">
      <c r="A4" s="60"/>
      <c r="B4" s="1" t="s">
        <v>1608</v>
      </c>
      <c r="C4" s="59"/>
      <c r="D4" s="59"/>
      <c r="E4" s="59"/>
      <c r="F4" s="59"/>
      <c r="G4" s="60"/>
      <c r="H4" s="60"/>
    </row>
    <row r="5" spans="1:12" x14ac:dyDescent="0.25">
      <c r="A5" s="59"/>
      <c r="B5" s="34"/>
      <c r="C5" s="59"/>
      <c r="D5" s="59"/>
      <c r="E5" s="59"/>
      <c r="F5" s="59"/>
      <c r="G5" s="60"/>
      <c r="H5" s="60"/>
    </row>
    <row r="6" spans="1:12" x14ac:dyDescent="0.25">
      <c r="A6" s="61"/>
      <c r="B6" s="61"/>
      <c r="C6" s="61"/>
      <c r="D6" s="61"/>
      <c r="E6" s="61"/>
      <c r="F6" s="61"/>
      <c r="G6" s="60"/>
      <c r="H6" s="60"/>
    </row>
    <row r="7" spans="1:12" x14ac:dyDescent="0.25">
      <c r="A7" s="25" t="s">
        <v>562</v>
      </c>
      <c r="B7" s="6"/>
      <c r="C7" s="6"/>
      <c r="D7" s="6"/>
      <c r="E7" s="6"/>
      <c r="F7" s="6"/>
      <c r="G7" s="6"/>
      <c r="H7" s="6"/>
      <c r="I7" s="6"/>
      <c r="J7" s="6"/>
      <c r="K7" s="6"/>
      <c r="L7" s="6"/>
    </row>
    <row r="8" spans="1:12" x14ac:dyDescent="0.25">
      <c r="A8" s="73"/>
      <c r="B8" s="6"/>
      <c r="C8" s="6"/>
      <c r="D8" s="6"/>
      <c r="E8" s="24"/>
      <c r="F8" s="24"/>
      <c r="G8" s="24"/>
      <c r="H8" s="6"/>
      <c r="I8" s="6"/>
      <c r="J8" s="6"/>
      <c r="K8" s="6"/>
      <c r="L8" s="6"/>
    </row>
    <row r="9" spans="1:12" ht="19.5" customHeight="1" x14ac:dyDescent="0.25">
      <c r="A9" s="157" t="s">
        <v>563</v>
      </c>
      <c r="B9" s="157"/>
      <c r="C9" s="157"/>
      <c r="D9" s="157"/>
      <c r="E9" s="397"/>
      <c r="F9" s="397"/>
      <c r="G9" s="24"/>
      <c r="H9" s="6"/>
      <c r="I9" s="6"/>
      <c r="J9" s="6"/>
      <c r="K9" s="6"/>
      <c r="L9" s="6"/>
    </row>
    <row r="10" spans="1:12" x14ac:dyDescent="0.25">
      <c r="A10" s="17"/>
      <c r="B10" s="199">
        <v>2018</v>
      </c>
      <c r="C10" s="199">
        <v>2019</v>
      </c>
      <c r="D10" s="199">
        <v>2020</v>
      </c>
      <c r="E10" s="24"/>
      <c r="F10" s="24"/>
      <c r="G10" s="24"/>
      <c r="H10" s="6"/>
      <c r="I10" s="6"/>
      <c r="J10" s="6"/>
      <c r="K10" s="6"/>
      <c r="L10" s="6"/>
    </row>
    <row r="11" spans="1:12" x14ac:dyDescent="0.25">
      <c r="A11" s="17" t="s">
        <v>225</v>
      </c>
      <c r="B11" s="17">
        <v>22</v>
      </c>
      <c r="C11" s="17">
        <v>31</v>
      </c>
      <c r="D11" s="17">
        <v>63</v>
      </c>
      <c r="E11" s="6"/>
      <c r="F11" s="6"/>
      <c r="G11" s="6"/>
      <c r="H11" s="6"/>
      <c r="I11" s="6"/>
      <c r="J11" s="6"/>
      <c r="K11" s="6"/>
      <c r="L11" s="6"/>
    </row>
    <row r="12" spans="1:12" x14ac:dyDescent="0.25">
      <c r="A12" s="17" t="s">
        <v>226</v>
      </c>
      <c r="B12" s="17">
        <v>9</v>
      </c>
      <c r="C12" s="17">
        <v>10</v>
      </c>
      <c r="D12" s="17">
        <v>8</v>
      </c>
      <c r="E12" s="6"/>
      <c r="F12" s="6"/>
      <c r="G12" s="6"/>
      <c r="H12" s="6"/>
      <c r="I12" s="6"/>
      <c r="J12" s="6"/>
      <c r="K12" s="6"/>
      <c r="L12" s="6"/>
    </row>
    <row r="13" spans="1:12" x14ac:dyDescent="0.25">
      <c r="A13" s="17" t="s">
        <v>564</v>
      </c>
      <c r="B13" s="17">
        <f>SUM(B11:B12)</f>
        <v>31</v>
      </c>
      <c r="C13" s="17">
        <f t="shared" ref="C13:D13" si="0">SUM(C11:C12)</f>
        <v>41</v>
      </c>
      <c r="D13" s="17">
        <f t="shared" si="0"/>
        <v>71</v>
      </c>
      <c r="E13" s="6"/>
      <c r="F13" s="6"/>
      <c r="G13" s="6"/>
      <c r="H13" s="6"/>
      <c r="I13" s="6"/>
      <c r="J13" s="6"/>
      <c r="K13" s="6"/>
      <c r="L13" s="6"/>
    </row>
    <row r="14" spans="1:12" x14ac:dyDescent="0.25">
      <c r="A14" s="6"/>
      <c r="B14" s="6"/>
      <c r="C14" s="6"/>
      <c r="D14" s="6"/>
      <c r="E14" s="6"/>
      <c r="F14" s="6"/>
      <c r="G14" s="6"/>
      <c r="H14" s="6"/>
      <c r="I14" s="6"/>
      <c r="J14" s="6"/>
      <c r="K14" s="6"/>
      <c r="L14" s="6"/>
    </row>
    <row r="15" spans="1:12" x14ac:dyDescent="0.25">
      <c r="A15" s="251" t="s">
        <v>565</v>
      </c>
      <c r="B15" s="251"/>
      <c r="C15" s="251"/>
      <c r="D15" s="251"/>
      <c r="E15" s="397"/>
      <c r="F15" s="6"/>
      <c r="G15" s="6"/>
      <c r="H15" s="6"/>
      <c r="I15" s="6"/>
      <c r="J15" s="6"/>
      <c r="K15" s="6"/>
      <c r="L15" s="6"/>
    </row>
    <row r="16" spans="1:12" x14ac:dyDescent="0.25">
      <c r="A16" s="275" t="s">
        <v>566</v>
      </c>
      <c r="B16" s="50"/>
      <c r="C16" s="50"/>
      <c r="D16" s="50"/>
      <c r="E16" s="6"/>
      <c r="F16" s="6"/>
      <c r="G16" s="6"/>
      <c r="H16" s="6"/>
      <c r="I16" s="6"/>
      <c r="J16" s="6"/>
      <c r="K16" s="6"/>
      <c r="L16" s="6"/>
    </row>
    <row r="17" spans="1:12" x14ac:dyDescent="0.25">
      <c r="A17" s="6"/>
      <c r="B17" s="276" t="s">
        <v>567</v>
      </c>
      <c r="C17" s="6"/>
      <c r="D17" s="6"/>
      <c r="E17" s="6"/>
      <c r="F17" s="6"/>
      <c r="G17" s="6"/>
      <c r="H17" s="6"/>
      <c r="I17" s="6"/>
      <c r="J17" s="6"/>
      <c r="K17" s="6"/>
      <c r="L17" s="6"/>
    </row>
    <row r="18" spans="1:12" x14ac:dyDescent="0.25">
      <c r="A18" s="6"/>
      <c r="B18" s="276" t="s">
        <v>568</v>
      </c>
      <c r="C18" s="6"/>
      <c r="D18" s="6"/>
      <c r="E18" s="6"/>
      <c r="F18" s="6"/>
      <c r="G18" s="6"/>
      <c r="H18" s="6"/>
      <c r="I18" s="6"/>
      <c r="J18" s="6"/>
      <c r="K18" s="6"/>
      <c r="L18" s="6"/>
    </row>
    <row r="19" spans="1:12" x14ac:dyDescent="0.25">
      <c r="A19" s="6"/>
      <c r="B19" s="276" t="s">
        <v>569</v>
      </c>
      <c r="C19" s="6"/>
      <c r="D19" s="6"/>
      <c r="E19" s="6"/>
      <c r="F19" s="6"/>
      <c r="G19" s="6"/>
      <c r="H19" s="6"/>
      <c r="I19" s="6"/>
      <c r="J19" s="6"/>
      <c r="K19" s="6"/>
      <c r="L19" s="6"/>
    </row>
    <row r="20" spans="1:12" x14ac:dyDescent="0.25">
      <c r="A20" s="276" t="s">
        <v>570</v>
      </c>
      <c r="B20" s="6"/>
      <c r="C20" s="6"/>
      <c r="D20" s="6"/>
      <c r="E20" s="6"/>
      <c r="F20" s="6"/>
      <c r="G20" s="6"/>
      <c r="H20" s="6"/>
      <c r="I20" s="6"/>
      <c r="J20" s="6"/>
      <c r="K20" s="6"/>
      <c r="L20" s="6"/>
    </row>
    <row r="21" spans="1:12" x14ac:dyDescent="0.25">
      <c r="A21" s="6"/>
      <c r="B21" s="276" t="s">
        <v>571</v>
      </c>
      <c r="C21" s="6"/>
      <c r="D21" s="6"/>
      <c r="E21" s="6"/>
      <c r="F21" s="6"/>
      <c r="G21" s="6"/>
      <c r="H21" s="6"/>
      <c r="I21" s="6"/>
      <c r="J21" s="6"/>
      <c r="K21" s="6"/>
      <c r="L21" s="6"/>
    </row>
    <row r="22" spans="1:12" x14ac:dyDescent="0.25">
      <c r="A22" s="6"/>
      <c r="B22" s="45" t="s">
        <v>572</v>
      </c>
      <c r="C22" s="6"/>
      <c r="D22" s="6"/>
      <c r="E22" s="6"/>
      <c r="F22" s="6"/>
      <c r="G22" s="6"/>
      <c r="H22" s="6"/>
      <c r="I22" s="6"/>
      <c r="J22" s="6"/>
      <c r="K22" s="6"/>
      <c r="L22" s="6"/>
    </row>
    <row r="23" spans="1:12" x14ac:dyDescent="0.25">
      <c r="A23" s="6"/>
      <c r="B23" s="45" t="s">
        <v>573</v>
      </c>
      <c r="C23" s="6"/>
      <c r="D23" s="6"/>
      <c r="E23" s="6"/>
      <c r="F23" s="6"/>
      <c r="G23" s="6"/>
      <c r="H23" s="6"/>
      <c r="I23" s="6"/>
      <c r="J23" s="6"/>
      <c r="K23" s="6"/>
      <c r="L23" s="6"/>
    </row>
    <row r="24" spans="1:12" x14ac:dyDescent="0.25">
      <c r="A24" s="6"/>
      <c r="B24" s="276" t="s">
        <v>579</v>
      </c>
      <c r="C24" s="6"/>
      <c r="D24" s="6"/>
      <c r="E24" s="6"/>
      <c r="F24" s="6"/>
      <c r="G24" s="6"/>
      <c r="H24" s="6"/>
      <c r="I24" s="6"/>
      <c r="J24" s="6"/>
      <c r="K24" s="6"/>
      <c r="L24" s="6"/>
    </row>
    <row r="25" spans="1:12" x14ac:dyDescent="0.25">
      <c r="A25" s="6" t="s">
        <v>574</v>
      </c>
      <c r="B25" s="6"/>
      <c r="C25" s="6"/>
      <c r="D25" s="6"/>
      <c r="E25" s="6"/>
      <c r="F25" s="6"/>
      <c r="G25" s="6"/>
      <c r="H25" s="6"/>
      <c r="I25" s="6"/>
      <c r="J25" s="6"/>
      <c r="K25" s="6"/>
      <c r="L25" s="6"/>
    </row>
    <row r="26" spans="1:12" x14ac:dyDescent="0.25">
      <c r="A26" s="6"/>
      <c r="B26" s="45" t="s">
        <v>575</v>
      </c>
      <c r="C26" s="6"/>
      <c r="D26" s="6"/>
      <c r="E26" s="6"/>
      <c r="F26" s="6"/>
      <c r="G26" s="6"/>
      <c r="H26" s="6"/>
      <c r="I26" s="6"/>
      <c r="J26" s="6"/>
      <c r="K26" s="6"/>
      <c r="L26" s="6"/>
    </row>
    <row r="27" spans="1:12" x14ac:dyDescent="0.25">
      <c r="A27" s="6"/>
      <c r="B27" s="45" t="s">
        <v>576</v>
      </c>
      <c r="C27" s="6"/>
      <c r="D27" s="6"/>
      <c r="E27" s="6"/>
      <c r="F27" s="6"/>
      <c r="G27" s="6"/>
      <c r="H27" s="6"/>
      <c r="I27" s="6"/>
      <c r="J27" s="6"/>
      <c r="K27" s="6"/>
      <c r="L27" s="6"/>
    </row>
    <row r="28" spans="1:12" x14ac:dyDescent="0.25">
      <c r="A28" s="6"/>
      <c r="B28" s="6"/>
      <c r="C28" s="6"/>
      <c r="D28" s="6"/>
      <c r="E28" s="6"/>
      <c r="F28" s="6"/>
      <c r="G28" s="6"/>
      <c r="H28" s="6"/>
      <c r="I28" s="6"/>
      <c r="J28" s="6"/>
      <c r="K28" s="6"/>
      <c r="L28" s="6"/>
    </row>
    <row r="29" spans="1:12" ht="24.95" customHeight="1" x14ac:dyDescent="0.25">
      <c r="A29" s="451" t="s">
        <v>610</v>
      </c>
      <c r="B29" s="451"/>
      <c r="C29" s="451"/>
      <c r="D29" s="451"/>
      <c r="E29" s="451"/>
      <c r="F29" s="451"/>
      <c r="G29" s="451"/>
      <c r="H29" s="6"/>
      <c r="I29" s="6"/>
      <c r="J29" s="6"/>
      <c r="K29" s="6"/>
      <c r="L29" s="6"/>
    </row>
    <row r="30" spans="1:12" x14ac:dyDescent="0.25">
      <c r="A30" s="6"/>
      <c r="B30" s="6"/>
      <c r="C30" s="6"/>
      <c r="D30" s="6"/>
      <c r="E30" s="6"/>
      <c r="F30" s="6"/>
      <c r="G30" s="6"/>
      <c r="H30" s="6"/>
      <c r="I30" s="24"/>
      <c r="J30" s="24"/>
      <c r="K30" s="6"/>
      <c r="L30" s="6"/>
    </row>
    <row r="31" spans="1:12" x14ac:dyDescent="0.25">
      <c r="A31" s="36" t="s">
        <v>341</v>
      </c>
      <c r="B31" s="52"/>
      <c r="C31" s="52"/>
      <c r="D31" s="52"/>
      <c r="E31" s="52"/>
      <c r="F31" s="52"/>
      <c r="G31" s="52"/>
      <c r="H31" s="52"/>
      <c r="I31" s="24"/>
      <c r="J31" s="24"/>
      <c r="K31" s="6"/>
      <c r="L31" s="6"/>
    </row>
    <row r="32" spans="1:12" x14ac:dyDescent="0.25">
      <c r="A32" s="36"/>
      <c r="B32" s="52"/>
      <c r="C32" s="52"/>
      <c r="D32" s="52"/>
      <c r="E32" s="52"/>
      <c r="F32" s="52"/>
      <c r="G32" s="52"/>
      <c r="H32" s="52"/>
      <c r="I32" s="24"/>
      <c r="J32" s="24"/>
      <c r="K32" s="6"/>
      <c r="L32" s="6"/>
    </row>
    <row r="33" spans="1:12" ht="45.95" customHeight="1" x14ac:dyDescent="0.25">
      <c r="A33" s="274" t="s">
        <v>571</v>
      </c>
      <c r="B33" s="489" t="s">
        <v>577</v>
      </c>
      <c r="C33" s="489"/>
      <c r="D33" s="489"/>
      <c r="E33" s="489"/>
      <c r="F33" s="489"/>
      <c r="G33" s="489"/>
      <c r="H33" s="489"/>
      <c r="I33" s="172"/>
      <c r="J33" s="24"/>
      <c r="K33" s="6"/>
      <c r="L33" s="6"/>
    </row>
    <row r="34" spans="1:12" ht="81" customHeight="1" x14ac:dyDescent="0.25">
      <c r="A34" s="277" t="s">
        <v>576</v>
      </c>
      <c r="B34" s="545" t="s">
        <v>578</v>
      </c>
      <c r="C34" s="545"/>
      <c r="D34" s="545"/>
      <c r="E34" s="545"/>
      <c r="F34" s="545"/>
      <c r="G34" s="545"/>
      <c r="H34" s="545"/>
      <c r="I34" s="172"/>
      <c r="J34" s="24"/>
      <c r="K34" s="6"/>
      <c r="L34" s="6"/>
    </row>
    <row r="35" spans="1:12" ht="66.95" customHeight="1" x14ac:dyDescent="0.25">
      <c r="A35" s="188" t="s">
        <v>672</v>
      </c>
      <c r="B35" s="546" t="s">
        <v>673</v>
      </c>
      <c r="C35" s="546"/>
      <c r="D35" s="546"/>
      <c r="E35" s="546"/>
      <c r="F35" s="546"/>
      <c r="G35" s="546"/>
      <c r="H35" s="546"/>
      <c r="I35" s="172"/>
      <c r="J35" s="24"/>
      <c r="K35" s="6"/>
      <c r="L35" s="6"/>
    </row>
    <row r="36" spans="1:12" ht="28.5" customHeight="1" x14ac:dyDescent="0.25">
      <c r="A36" s="187" t="s">
        <v>568</v>
      </c>
      <c r="B36" s="509" t="s">
        <v>580</v>
      </c>
      <c r="C36" s="509"/>
      <c r="D36" s="509"/>
      <c r="E36" s="509"/>
      <c r="F36" s="509"/>
      <c r="G36" s="509"/>
      <c r="H36" s="509"/>
      <c r="I36" s="172"/>
      <c r="J36" s="24"/>
      <c r="K36" s="6"/>
      <c r="L36" s="6"/>
    </row>
    <row r="37" spans="1:12" x14ac:dyDescent="0.25">
      <c r="A37" s="52"/>
      <c r="B37" s="186"/>
      <c r="C37" s="186"/>
      <c r="D37" s="186"/>
      <c r="E37" s="186"/>
      <c r="F37" s="186"/>
      <c r="G37" s="186"/>
      <c r="H37" s="186"/>
      <c r="I37" s="24"/>
      <c r="J37" s="24"/>
      <c r="K37" s="6"/>
      <c r="L37" s="6"/>
    </row>
    <row r="38" spans="1:12" x14ac:dyDescent="0.25">
      <c r="A38" s="6"/>
      <c r="B38" s="6"/>
      <c r="C38" s="6"/>
      <c r="D38" s="6"/>
      <c r="E38" s="6"/>
      <c r="F38" s="6"/>
      <c r="G38" s="6"/>
      <c r="H38" s="6"/>
      <c r="I38" s="24"/>
      <c r="J38" s="24"/>
      <c r="K38" s="6"/>
      <c r="L38" s="6"/>
    </row>
    <row r="39" spans="1:12" x14ac:dyDescent="0.25">
      <c r="A39" s="6"/>
      <c r="B39" s="6"/>
      <c r="C39" s="6"/>
      <c r="D39" s="6"/>
      <c r="E39" s="6"/>
      <c r="F39" s="6"/>
      <c r="G39" s="6"/>
      <c r="H39" s="6"/>
      <c r="I39" s="6"/>
      <c r="J39" s="6"/>
      <c r="K39" s="6"/>
      <c r="L39" s="6"/>
    </row>
  </sheetData>
  <mergeCells count="5">
    <mergeCell ref="B33:H33"/>
    <mergeCell ref="B34:H34"/>
    <mergeCell ref="B35:H35"/>
    <mergeCell ref="B36:H36"/>
    <mergeCell ref="A29:G29"/>
  </mergeCells>
  <hyperlinks>
    <hyperlink ref="B17" r:id="rId1" display="&quot;Территория РУСАЛа&quot;"/>
    <hyperlink ref="B18" r:id="rId2" display="Helping is Easy "/>
    <hyperlink ref="B19" r:id="rId3" display="School of Urban Change "/>
    <hyperlink ref="B27" r:id="rId4" display="Get on Your Skis, Everyone!"/>
    <hyperlink ref="A16" r:id="rId5" display="Social projects of the Metals segment"/>
    <hyperlink ref="A20" r:id="rId6"/>
    <hyperlink ref="B21" r:id="rId7"/>
    <hyperlink ref="B24" r:id="rId8" display="Проект &quot;360&quot;"/>
    <hyperlink ref="B23" r:id="rId9" display="Energy in every drop"/>
    <hyperlink ref="B22" r:id="rId10" display="NAUKA + festival"/>
    <hyperlink ref="B26" r:id="rId11" display="Construction of hospitals"/>
  </hyperlinks>
  <pageMargins left="0.7" right="0.7" top="0.75" bottom="0.75" header="0.3" footer="0.3"/>
  <pageSetup orientation="portrait" horizontalDpi="1200" verticalDpi="1200" r:id="rId12"/>
  <drawing r:id="rId1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J269"/>
  <sheetViews>
    <sheetView showGridLines="0" topLeftCell="A253" zoomScale="60" zoomScaleNormal="60" workbookViewId="0">
      <selection activeCell="A264" sqref="A264:A265"/>
    </sheetView>
  </sheetViews>
  <sheetFormatPr defaultRowHeight="15" x14ac:dyDescent="0.25"/>
  <cols>
    <col min="1" max="1" width="40.7109375" style="3" customWidth="1"/>
    <col min="2" max="2" width="33.5703125" style="3" customWidth="1"/>
    <col min="3" max="3" width="63.140625" style="3" customWidth="1"/>
    <col min="4" max="10" width="8.7109375" style="3"/>
  </cols>
  <sheetData>
    <row r="2" spans="1:3" x14ac:dyDescent="0.25">
      <c r="A2" s="59"/>
      <c r="B2" s="59"/>
      <c r="C2" s="59"/>
    </row>
    <row r="3" spans="1:3" x14ac:dyDescent="0.25">
      <c r="A3" s="59"/>
      <c r="B3" s="59"/>
      <c r="C3" s="59"/>
    </row>
    <row r="4" spans="1:3" x14ac:dyDescent="0.25">
      <c r="A4" s="60"/>
      <c r="B4" s="1" t="s">
        <v>1608</v>
      </c>
      <c r="C4" s="59"/>
    </row>
    <row r="5" spans="1:3" x14ac:dyDescent="0.25">
      <c r="A5" s="59"/>
      <c r="B5" s="34"/>
      <c r="C5" s="59"/>
    </row>
    <row r="6" spans="1:3" x14ac:dyDescent="0.25">
      <c r="A6" s="61"/>
      <c r="B6" s="61"/>
      <c r="C6" s="61"/>
    </row>
    <row r="7" spans="1:3" ht="14.1" customHeight="1" x14ac:dyDescent="0.25"/>
    <row r="8" spans="1:3" ht="14.1" customHeight="1" x14ac:dyDescent="0.25">
      <c r="A8" s="29" t="s">
        <v>689</v>
      </c>
      <c r="B8" s="29" t="s">
        <v>690</v>
      </c>
      <c r="C8" s="29" t="s">
        <v>386</v>
      </c>
    </row>
    <row r="9" spans="1:3" x14ac:dyDescent="0.25">
      <c r="A9" s="493" t="s">
        <v>691</v>
      </c>
      <c r="B9" s="556"/>
      <c r="C9" s="557"/>
    </row>
    <row r="10" spans="1:3" x14ac:dyDescent="0.25">
      <c r="A10" s="521" t="s">
        <v>692</v>
      </c>
      <c r="B10" s="554"/>
      <c r="C10" s="555"/>
    </row>
    <row r="11" spans="1:3" x14ac:dyDescent="0.25">
      <c r="A11" s="365" t="s">
        <v>693</v>
      </c>
      <c r="B11" s="364" t="s">
        <v>13</v>
      </c>
      <c r="C11" s="365" t="s">
        <v>2007</v>
      </c>
    </row>
    <row r="12" spans="1:3" ht="25.5" x14ac:dyDescent="0.25">
      <c r="A12" s="365" t="s">
        <v>694</v>
      </c>
      <c r="B12" s="364" t="s">
        <v>14</v>
      </c>
      <c r="C12" s="365" t="s">
        <v>2007</v>
      </c>
    </row>
    <row r="13" spans="1:3" x14ac:dyDescent="0.25">
      <c r="A13" s="365" t="s">
        <v>695</v>
      </c>
      <c r="B13" s="364" t="s">
        <v>15</v>
      </c>
      <c r="C13" s="365" t="s">
        <v>2007</v>
      </c>
    </row>
    <row r="14" spans="1:3" ht="25.5" x14ac:dyDescent="0.25">
      <c r="A14" s="365" t="s">
        <v>696</v>
      </c>
      <c r="B14" s="364" t="s">
        <v>16</v>
      </c>
      <c r="C14" s="365" t="s">
        <v>2007</v>
      </c>
    </row>
    <row r="15" spans="1:3" x14ac:dyDescent="0.25">
      <c r="A15" s="558" t="s">
        <v>697</v>
      </c>
      <c r="B15" s="550" t="s">
        <v>17</v>
      </c>
      <c r="C15" s="365" t="s">
        <v>2011</v>
      </c>
    </row>
    <row r="16" spans="1:3" x14ac:dyDescent="0.25">
      <c r="A16" s="558"/>
      <c r="B16" s="551"/>
      <c r="C16" s="365" t="s">
        <v>698</v>
      </c>
    </row>
    <row r="17" spans="1:3" ht="38.25" x14ac:dyDescent="0.25">
      <c r="A17" s="559"/>
      <c r="B17" s="552"/>
      <c r="C17" s="43" t="s">
        <v>1900</v>
      </c>
    </row>
    <row r="18" spans="1:3" x14ac:dyDescent="0.25">
      <c r="A18" s="365" t="s">
        <v>699</v>
      </c>
      <c r="B18" s="370" t="s">
        <v>18</v>
      </c>
      <c r="C18" s="365" t="s">
        <v>2007</v>
      </c>
    </row>
    <row r="19" spans="1:3" ht="25.5" x14ac:dyDescent="0.25">
      <c r="A19" s="547" t="s">
        <v>700</v>
      </c>
      <c r="B19" s="550" t="s">
        <v>19</v>
      </c>
      <c r="C19" s="365" t="s">
        <v>2008</v>
      </c>
    </row>
    <row r="20" spans="1:3" x14ac:dyDescent="0.25">
      <c r="A20" s="548"/>
      <c r="B20" s="551"/>
      <c r="C20" s="365" t="s">
        <v>2012</v>
      </c>
    </row>
    <row r="21" spans="1:3" ht="25.5" x14ac:dyDescent="0.25">
      <c r="A21" s="549"/>
      <c r="B21" s="552"/>
      <c r="C21" s="365" t="s">
        <v>2013</v>
      </c>
    </row>
    <row r="22" spans="1:3" x14ac:dyDescent="0.25">
      <c r="A22" s="547" t="s">
        <v>701</v>
      </c>
      <c r="B22" s="550" t="s">
        <v>20</v>
      </c>
      <c r="C22" s="365" t="s">
        <v>2012</v>
      </c>
    </row>
    <row r="23" spans="1:3" x14ac:dyDescent="0.25">
      <c r="A23" s="548"/>
      <c r="B23" s="551"/>
      <c r="C23" s="288" t="s">
        <v>702</v>
      </c>
    </row>
    <row r="24" spans="1:3" ht="25.5" x14ac:dyDescent="0.25">
      <c r="A24" s="549"/>
      <c r="B24" s="552"/>
      <c r="C24" s="365" t="s">
        <v>2013</v>
      </c>
    </row>
    <row r="25" spans="1:3" x14ac:dyDescent="0.25">
      <c r="A25" s="365" t="s">
        <v>499</v>
      </c>
      <c r="B25" s="370" t="s">
        <v>21</v>
      </c>
      <c r="C25" s="365" t="s">
        <v>2014</v>
      </c>
    </row>
    <row r="26" spans="1:3" ht="25.5" x14ac:dyDescent="0.25">
      <c r="A26" s="365" t="s">
        <v>703</v>
      </c>
      <c r="B26" s="370" t="s">
        <v>22</v>
      </c>
      <c r="C26" s="365" t="s">
        <v>2015</v>
      </c>
    </row>
    <row r="27" spans="1:3" ht="25.5" x14ac:dyDescent="0.25">
      <c r="A27" s="547" t="s">
        <v>704</v>
      </c>
      <c r="B27" s="550" t="s">
        <v>23</v>
      </c>
      <c r="C27" s="365" t="s">
        <v>2016</v>
      </c>
    </row>
    <row r="28" spans="1:3" ht="25.5" x14ac:dyDescent="0.25">
      <c r="A28" s="548"/>
      <c r="B28" s="551"/>
      <c r="C28" s="365" t="s">
        <v>2017</v>
      </c>
    </row>
    <row r="29" spans="1:3" ht="25.5" x14ac:dyDescent="0.25">
      <c r="A29" s="548"/>
      <c r="B29" s="551"/>
      <c r="C29" s="365" t="s">
        <v>2018</v>
      </c>
    </row>
    <row r="30" spans="1:3" ht="25.5" x14ac:dyDescent="0.25">
      <c r="A30" s="548"/>
      <c r="B30" s="551"/>
      <c r="C30" s="365" t="s">
        <v>2019</v>
      </c>
    </row>
    <row r="31" spans="1:3" ht="32.450000000000003" customHeight="1" x14ac:dyDescent="0.25">
      <c r="A31" s="548"/>
      <c r="B31" s="552"/>
      <c r="C31" s="365" t="s">
        <v>705</v>
      </c>
    </row>
    <row r="32" spans="1:3" ht="25.5" x14ac:dyDescent="0.25">
      <c r="A32" s="365" t="s">
        <v>706</v>
      </c>
      <c r="B32" s="364" t="s">
        <v>24</v>
      </c>
      <c r="C32" s="365" t="s">
        <v>2020</v>
      </c>
    </row>
    <row r="33" spans="1:3" ht="25.5" x14ac:dyDescent="0.25">
      <c r="A33" s="365" t="s">
        <v>707</v>
      </c>
      <c r="B33" s="364" t="s">
        <v>25</v>
      </c>
      <c r="C33" s="365" t="s">
        <v>2020</v>
      </c>
    </row>
    <row r="34" spans="1:3" x14ac:dyDescent="0.25">
      <c r="A34" s="553" t="s">
        <v>708</v>
      </c>
      <c r="B34" s="554"/>
      <c r="C34" s="555"/>
    </row>
    <row r="35" spans="1:3" ht="31.5" customHeight="1" x14ac:dyDescent="0.25">
      <c r="A35" s="547" t="s">
        <v>709</v>
      </c>
      <c r="B35" s="550" t="s">
        <v>26</v>
      </c>
      <c r="C35" s="365" t="s">
        <v>2021</v>
      </c>
    </row>
    <row r="36" spans="1:3" ht="29.1" customHeight="1" x14ac:dyDescent="0.25">
      <c r="A36" s="548"/>
      <c r="B36" s="551"/>
      <c r="C36" s="365" t="s">
        <v>2022</v>
      </c>
    </row>
    <row r="37" spans="1:3" ht="38.25" x14ac:dyDescent="0.25">
      <c r="A37" s="549"/>
      <c r="B37" s="552"/>
      <c r="C37" s="365" t="s">
        <v>2023</v>
      </c>
    </row>
    <row r="38" spans="1:3" ht="32.1" customHeight="1" x14ac:dyDescent="0.25">
      <c r="A38" s="365" t="s">
        <v>710</v>
      </c>
      <c r="B38" s="370" t="s">
        <v>27</v>
      </c>
      <c r="C38" s="365" t="s">
        <v>2024</v>
      </c>
    </row>
    <row r="39" spans="1:3" x14ac:dyDescent="0.25">
      <c r="A39" s="520" t="s">
        <v>711</v>
      </c>
      <c r="B39" s="554"/>
      <c r="C39" s="555"/>
    </row>
    <row r="40" spans="1:3" ht="25.5" x14ac:dyDescent="0.25">
      <c r="A40" s="547" t="s">
        <v>712</v>
      </c>
      <c r="B40" s="550" t="s">
        <v>28</v>
      </c>
      <c r="C40" s="365" t="s">
        <v>2025</v>
      </c>
    </row>
    <row r="41" spans="1:3" ht="29.1" customHeight="1" x14ac:dyDescent="0.25">
      <c r="A41" s="549"/>
      <c r="B41" s="552"/>
      <c r="C41" s="365" t="s">
        <v>2026</v>
      </c>
    </row>
    <row r="42" spans="1:3" ht="25.5" x14ac:dyDescent="0.25">
      <c r="A42" s="547" t="s">
        <v>713</v>
      </c>
      <c r="B42" s="550" t="s">
        <v>29</v>
      </c>
      <c r="C42" s="365" t="s">
        <v>2028</v>
      </c>
    </row>
    <row r="43" spans="1:3" x14ac:dyDescent="0.25">
      <c r="A43" s="548"/>
      <c r="B43" s="551"/>
      <c r="C43" s="288" t="s">
        <v>850</v>
      </c>
    </row>
    <row r="44" spans="1:3" ht="25.5" x14ac:dyDescent="0.25">
      <c r="A44" s="549"/>
      <c r="B44" s="552"/>
      <c r="C44" s="365" t="s">
        <v>2027</v>
      </c>
    </row>
    <row r="45" spans="1:3" x14ac:dyDescent="0.25">
      <c r="A45" s="520" t="s">
        <v>714</v>
      </c>
      <c r="B45" s="554"/>
      <c r="C45" s="555"/>
    </row>
    <row r="46" spans="1:3" ht="25.5" x14ac:dyDescent="0.25">
      <c r="A46" s="365" t="s">
        <v>715</v>
      </c>
      <c r="B46" s="370" t="s">
        <v>30</v>
      </c>
      <c r="C46" s="365" t="s">
        <v>2029</v>
      </c>
    </row>
    <row r="47" spans="1:3" s="3" customFormat="1" ht="38.25" x14ac:dyDescent="0.2">
      <c r="A47" s="365" t="s">
        <v>716</v>
      </c>
      <c r="B47" s="370" t="s">
        <v>31</v>
      </c>
      <c r="C47" s="365" t="s">
        <v>2029</v>
      </c>
    </row>
    <row r="48" spans="1:3" s="3" customFormat="1" ht="14.25" x14ac:dyDescent="0.2">
      <c r="A48" s="560" t="s">
        <v>717</v>
      </c>
      <c r="B48" s="550" t="s">
        <v>2</v>
      </c>
      <c r="C48" s="288" t="s">
        <v>354</v>
      </c>
    </row>
    <row r="49" spans="1:3" s="3" customFormat="1" ht="25.5" x14ac:dyDescent="0.2">
      <c r="A49" s="558"/>
      <c r="B49" s="552"/>
      <c r="C49" s="365" t="s">
        <v>2030</v>
      </c>
    </row>
    <row r="50" spans="1:3" s="3" customFormat="1" ht="25.5" x14ac:dyDescent="0.2">
      <c r="A50" s="365" t="s">
        <v>718</v>
      </c>
      <c r="B50" s="364" t="s">
        <v>32</v>
      </c>
      <c r="C50" s="365" t="s">
        <v>2029</v>
      </c>
    </row>
    <row r="51" spans="1:3" s="3" customFormat="1" ht="25.5" x14ac:dyDescent="0.2">
      <c r="A51" s="365" t="s">
        <v>719</v>
      </c>
      <c r="B51" s="364" t="s">
        <v>33</v>
      </c>
      <c r="C51" s="365" t="s">
        <v>2031</v>
      </c>
    </row>
    <row r="52" spans="1:3" s="3" customFormat="1" ht="25.5" x14ac:dyDescent="0.2">
      <c r="A52" s="365" t="s">
        <v>720</v>
      </c>
      <c r="B52" s="364" t="s">
        <v>34</v>
      </c>
      <c r="C52" s="365" t="s">
        <v>2032</v>
      </c>
    </row>
    <row r="53" spans="1:3" s="3" customFormat="1" ht="45.95" customHeight="1" x14ac:dyDescent="0.2">
      <c r="A53" s="365" t="s">
        <v>721</v>
      </c>
      <c r="B53" s="364" t="s">
        <v>35</v>
      </c>
      <c r="C53" s="365" t="s">
        <v>2029</v>
      </c>
    </row>
    <row r="54" spans="1:3" s="3" customFormat="1" ht="32.450000000000003" customHeight="1" x14ac:dyDescent="0.2">
      <c r="A54" s="365" t="s">
        <v>722</v>
      </c>
      <c r="B54" s="364" t="s">
        <v>36</v>
      </c>
      <c r="C54" s="365" t="s">
        <v>2033</v>
      </c>
    </row>
    <row r="55" spans="1:3" s="3" customFormat="1" ht="42.6" customHeight="1" x14ac:dyDescent="0.2">
      <c r="A55" s="373" t="s">
        <v>723</v>
      </c>
      <c r="B55" s="375" t="s">
        <v>37</v>
      </c>
      <c r="C55" s="365" t="s">
        <v>2034</v>
      </c>
    </row>
    <row r="56" spans="1:3" s="3" customFormat="1" ht="30" customHeight="1" x14ac:dyDescent="0.2">
      <c r="A56" s="547" t="s">
        <v>724</v>
      </c>
      <c r="B56" s="550" t="s">
        <v>38</v>
      </c>
      <c r="C56" s="365" t="s">
        <v>2017</v>
      </c>
    </row>
    <row r="57" spans="1:3" s="3" customFormat="1" ht="18" customHeight="1" x14ac:dyDescent="0.2">
      <c r="A57" s="549"/>
      <c r="B57" s="552"/>
      <c r="C57" s="365" t="s">
        <v>725</v>
      </c>
    </row>
    <row r="58" spans="1:3" s="3" customFormat="1" ht="25.5" x14ac:dyDescent="0.2">
      <c r="A58" s="547" t="s">
        <v>726</v>
      </c>
      <c r="B58" s="550" t="s">
        <v>160</v>
      </c>
      <c r="C58" s="365" t="s">
        <v>2035</v>
      </c>
    </row>
    <row r="59" spans="1:3" s="3" customFormat="1" ht="14.25" x14ac:dyDescent="0.2">
      <c r="A59" s="548"/>
      <c r="B59" s="551"/>
      <c r="C59" s="365" t="s">
        <v>727</v>
      </c>
    </row>
    <row r="60" spans="1:3" s="3" customFormat="1" ht="25.5" x14ac:dyDescent="0.2">
      <c r="A60" s="549"/>
      <c r="B60" s="552"/>
      <c r="C60" s="365" t="s">
        <v>728</v>
      </c>
    </row>
    <row r="61" spans="1:3" s="3" customFormat="1" ht="14.25" x14ac:dyDescent="0.2">
      <c r="A61" s="560" t="s">
        <v>729</v>
      </c>
      <c r="B61" s="550" t="s">
        <v>39</v>
      </c>
      <c r="C61" s="547" t="s">
        <v>2009</v>
      </c>
    </row>
    <row r="62" spans="1:3" s="3" customFormat="1" ht="27.6" customHeight="1" x14ac:dyDescent="0.2">
      <c r="A62" s="559"/>
      <c r="B62" s="552"/>
      <c r="C62" s="549"/>
    </row>
    <row r="63" spans="1:3" s="3" customFormat="1" ht="28.5" customHeight="1" x14ac:dyDescent="0.2">
      <c r="A63" s="365" t="s">
        <v>730</v>
      </c>
      <c r="B63" s="370" t="s">
        <v>161</v>
      </c>
      <c r="C63" s="365" t="s">
        <v>731</v>
      </c>
    </row>
    <row r="64" spans="1:3" s="3" customFormat="1" ht="25.5" x14ac:dyDescent="0.2">
      <c r="A64" s="547" t="s">
        <v>732</v>
      </c>
      <c r="B64" s="550" t="s">
        <v>40</v>
      </c>
      <c r="C64" s="365" t="s">
        <v>2033</v>
      </c>
    </row>
    <row r="65" spans="1:3" s="3" customFormat="1" ht="14.25" x14ac:dyDescent="0.2">
      <c r="A65" s="549"/>
      <c r="B65" s="552"/>
      <c r="C65" s="365" t="s">
        <v>733</v>
      </c>
    </row>
    <row r="66" spans="1:3" s="3" customFormat="1" ht="25.5" x14ac:dyDescent="0.2">
      <c r="A66" s="547" t="s">
        <v>734</v>
      </c>
      <c r="B66" s="550" t="s">
        <v>41</v>
      </c>
      <c r="C66" s="365" t="s">
        <v>2033</v>
      </c>
    </row>
    <row r="67" spans="1:3" s="3" customFormat="1" ht="18.95" customHeight="1" x14ac:dyDescent="0.2">
      <c r="A67" s="549"/>
      <c r="B67" s="552"/>
      <c r="C67" s="365" t="s">
        <v>733</v>
      </c>
    </row>
    <row r="68" spans="1:3" s="3" customFormat="1" ht="14.25" x14ac:dyDescent="0.2">
      <c r="A68" s="520" t="s">
        <v>735</v>
      </c>
      <c r="B68" s="554"/>
      <c r="C68" s="555"/>
    </row>
    <row r="69" spans="1:3" s="3" customFormat="1" ht="33" customHeight="1" x14ac:dyDescent="0.2">
      <c r="A69" s="365" t="s">
        <v>736</v>
      </c>
      <c r="B69" s="370" t="s">
        <v>42</v>
      </c>
      <c r="C69" s="365" t="s">
        <v>2036</v>
      </c>
    </row>
    <row r="70" spans="1:3" s="3" customFormat="1" ht="16.5" customHeight="1" x14ac:dyDescent="0.2">
      <c r="A70" s="560" t="s">
        <v>737</v>
      </c>
      <c r="B70" s="550" t="s">
        <v>43</v>
      </c>
      <c r="C70" s="288" t="s">
        <v>702</v>
      </c>
    </row>
    <row r="71" spans="1:3" s="3" customFormat="1" ht="25.5" x14ac:dyDescent="0.2">
      <c r="A71" s="559"/>
      <c r="B71" s="552"/>
      <c r="C71" s="365" t="s">
        <v>2037</v>
      </c>
    </row>
    <row r="72" spans="1:3" s="3" customFormat="1" ht="33.950000000000003" customHeight="1" x14ac:dyDescent="0.2">
      <c r="A72" s="365" t="s">
        <v>738</v>
      </c>
      <c r="B72" s="370" t="s">
        <v>44</v>
      </c>
      <c r="C72" s="365" t="s">
        <v>2036</v>
      </c>
    </row>
    <row r="73" spans="1:3" s="3" customFormat="1" ht="39.950000000000003" customHeight="1" x14ac:dyDescent="0.2">
      <c r="A73" s="547" t="s">
        <v>739</v>
      </c>
      <c r="B73" s="550" t="s">
        <v>45</v>
      </c>
      <c r="C73" s="365" t="s">
        <v>2036</v>
      </c>
    </row>
    <row r="74" spans="1:3" s="3" customFormat="1" ht="39" customHeight="1" x14ac:dyDescent="0.2">
      <c r="A74" s="549"/>
      <c r="B74" s="552"/>
      <c r="C74" s="365" t="s">
        <v>2038</v>
      </c>
    </row>
    <row r="75" spans="1:3" s="3" customFormat="1" ht="33.6" customHeight="1" x14ac:dyDescent="0.2">
      <c r="A75" s="547" t="s">
        <v>740</v>
      </c>
      <c r="B75" s="550" t="s">
        <v>46</v>
      </c>
      <c r="C75" s="365" t="s">
        <v>2036</v>
      </c>
    </row>
    <row r="76" spans="1:3" s="3" customFormat="1" ht="33.6" customHeight="1" x14ac:dyDescent="0.2">
      <c r="A76" s="549"/>
      <c r="B76" s="552"/>
      <c r="C76" s="365" t="s">
        <v>2038</v>
      </c>
    </row>
    <row r="77" spans="1:3" s="3" customFormat="1" ht="14.25" x14ac:dyDescent="0.2">
      <c r="A77" s="520" t="s">
        <v>741</v>
      </c>
      <c r="B77" s="554"/>
      <c r="C77" s="555"/>
    </row>
    <row r="78" spans="1:3" s="3" customFormat="1" ht="30.95" customHeight="1" x14ac:dyDescent="0.2">
      <c r="A78" s="365" t="s">
        <v>742</v>
      </c>
      <c r="B78" s="370" t="s">
        <v>47</v>
      </c>
      <c r="C78" s="365" t="s">
        <v>2011</v>
      </c>
    </row>
    <row r="79" spans="1:3" s="3" customFormat="1" ht="40.5" customHeight="1" x14ac:dyDescent="0.2">
      <c r="A79" s="365" t="s">
        <v>743</v>
      </c>
      <c r="B79" s="370" t="s">
        <v>48</v>
      </c>
      <c r="C79" s="365" t="s">
        <v>2039</v>
      </c>
    </row>
    <row r="80" spans="1:3" s="3" customFormat="1" ht="36.6" customHeight="1" x14ac:dyDescent="0.2">
      <c r="A80" s="365" t="s">
        <v>744</v>
      </c>
      <c r="B80" s="370" t="s">
        <v>49</v>
      </c>
      <c r="C80" s="365" t="s">
        <v>2039</v>
      </c>
    </row>
    <row r="81" spans="1:3" s="3" customFormat="1" ht="45.6" customHeight="1" x14ac:dyDescent="0.2">
      <c r="A81" s="365" t="s">
        <v>745</v>
      </c>
      <c r="B81" s="370" t="s">
        <v>50</v>
      </c>
      <c r="C81" s="378" t="s">
        <v>746</v>
      </c>
    </row>
    <row r="82" spans="1:3" s="3" customFormat="1" ht="30.95" customHeight="1" x14ac:dyDescent="0.2">
      <c r="A82" s="372" t="s">
        <v>747</v>
      </c>
      <c r="B82" s="375" t="s">
        <v>51</v>
      </c>
      <c r="C82" s="365" t="s">
        <v>748</v>
      </c>
    </row>
    <row r="83" spans="1:3" s="3" customFormat="1" ht="20.100000000000001" customHeight="1" x14ac:dyDescent="0.2">
      <c r="A83" s="365" t="s">
        <v>338</v>
      </c>
      <c r="B83" s="364" t="s">
        <v>52</v>
      </c>
      <c r="C83" s="365" t="s">
        <v>2009</v>
      </c>
    </row>
    <row r="84" spans="1:3" s="3" customFormat="1" ht="18.95" customHeight="1" x14ac:dyDescent="0.2">
      <c r="A84" s="365" t="s">
        <v>749</v>
      </c>
      <c r="B84" s="364" t="s">
        <v>53</v>
      </c>
      <c r="C84" s="365" t="s">
        <v>2009</v>
      </c>
    </row>
    <row r="85" spans="1:3" s="3" customFormat="1" ht="21.6" customHeight="1" x14ac:dyDescent="0.2">
      <c r="A85" s="365" t="s">
        <v>750</v>
      </c>
      <c r="B85" s="364" t="s">
        <v>54</v>
      </c>
      <c r="C85" s="365" t="s">
        <v>2009</v>
      </c>
    </row>
    <row r="86" spans="1:3" s="3" customFormat="1" ht="31.5" customHeight="1" x14ac:dyDescent="0.2">
      <c r="A86" s="365" t="s">
        <v>751</v>
      </c>
      <c r="B86" s="364" t="s">
        <v>55</v>
      </c>
      <c r="C86" s="365" t="s">
        <v>2042</v>
      </c>
    </row>
    <row r="87" spans="1:3" s="3" customFormat="1" ht="35.1" customHeight="1" x14ac:dyDescent="0.2">
      <c r="A87" s="365" t="s">
        <v>752</v>
      </c>
      <c r="B87" s="364" t="s">
        <v>56</v>
      </c>
      <c r="C87" s="365" t="s">
        <v>2009</v>
      </c>
    </row>
    <row r="88" spans="1:3" s="3" customFormat="1" ht="25.5" x14ac:dyDescent="0.2">
      <c r="A88" s="365" t="s">
        <v>753</v>
      </c>
      <c r="B88" s="364" t="s">
        <v>57</v>
      </c>
      <c r="C88" s="365" t="s">
        <v>2040</v>
      </c>
    </row>
    <row r="89" spans="1:3" s="3" customFormat="1" ht="33" customHeight="1" x14ac:dyDescent="0.2">
      <c r="A89" s="365" t="s">
        <v>754</v>
      </c>
      <c r="B89" s="364" t="s">
        <v>58</v>
      </c>
      <c r="C89" s="365" t="s">
        <v>2041</v>
      </c>
    </row>
    <row r="90" spans="1:3" s="3" customFormat="1" ht="14.25" x14ac:dyDescent="0.2">
      <c r="A90" s="553" t="s">
        <v>755</v>
      </c>
      <c r="B90" s="554"/>
      <c r="C90" s="555"/>
    </row>
    <row r="91" spans="1:3" s="3" customFormat="1" ht="33" customHeight="1" x14ac:dyDescent="0.2">
      <c r="A91" s="547" t="s">
        <v>756</v>
      </c>
      <c r="B91" s="550" t="s">
        <v>59</v>
      </c>
      <c r="C91" s="365" t="s">
        <v>2039</v>
      </c>
    </row>
    <row r="92" spans="1:3" s="3" customFormat="1" ht="27.6" customHeight="1" x14ac:dyDescent="0.2">
      <c r="A92" s="548"/>
      <c r="B92" s="551"/>
      <c r="C92" s="365" t="s">
        <v>2043</v>
      </c>
    </row>
    <row r="93" spans="1:3" s="3" customFormat="1" ht="31.5" customHeight="1" x14ac:dyDescent="0.2">
      <c r="A93" s="548"/>
      <c r="B93" s="551"/>
      <c r="C93" s="365" t="s">
        <v>2044</v>
      </c>
    </row>
    <row r="94" spans="1:3" s="3" customFormat="1" ht="21.6" customHeight="1" x14ac:dyDescent="0.2">
      <c r="A94" s="548"/>
      <c r="B94" s="551"/>
      <c r="C94" s="365" t="s">
        <v>2045</v>
      </c>
    </row>
    <row r="95" spans="1:3" s="3" customFormat="1" ht="31.5" customHeight="1" x14ac:dyDescent="0.2">
      <c r="A95" s="548"/>
      <c r="B95" s="551"/>
      <c r="C95" s="365" t="s">
        <v>2046</v>
      </c>
    </row>
    <row r="96" spans="1:3" s="3" customFormat="1" ht="26.45" customHeight="1" x14ac:dyDescent="0.2">
      <c r="A96" s="548"/>
      <c r="B96" s="551"/>
      <c r="C96" s="365" t="s">
        <v>2064</v>
      </c>
    </row>
    <row r="97" spans="1:3" s="3" customFormat="1" ht="25.5" x14ac:dyDescent="0.2">
      <c r="A97" s="548"/>
      <c r="B97" s="551"/>
      <c r="C97" s="365" t="s">
        <v>2065</v>
      </c>
    </row>
    <row r="98" spans="1:3" s="3" customFormat="1" ht="20.45" customHeight="1" x14ac:dyDescent="0.2">
      <c r="A98" s="548"/>
      <c r="B98" s="551"/>
      <c r="C98" s="365" t="s">
        <v>2010</v>
      </c>
    </row>
    <row r="99" spans="1:3" s="3" customFormat="1" ht="28.5" customHeight="1" x14ac:dyDescent="0.2">
      <c r="A99" s="549"/>
      <c r="B99" s="552"/>
      <c r="C99" s="365" t="s">
        <v>2066</v>
      </c>
    </row>
    <row r="100" spans="1:3" s="3" customFormat="1" ht="30.95" customHeight="1" x14ac:dyDescent="0.2">
      <c r="A100" s="547" t="s">
        <v>757</v>
      </c>
      <c r="B100" s="550" t="s">
        <v>60</v>
      </c>
      <c r="C100" s="365" t="s">
        <v>2043</v>
      </c>
    </row>
    <row r="101" spans="1:3" s="3" customFormat="1" ht="30" customHeight="1" x14ac:dyDescent="0.2">
      <c r="A101" s="548"/>
      <c r="B101" s="551"/>
      <c r="C101" s="365" t="s">
        <v>2044</v>
      </c>
    </row>
    <row r="102" spans="1:3" s="3" customFormat="1" ht="28.5" customHeight="1" x14ac:dyDescent="0.2">
      <c r="A102" s="548"/>
      <c r="B102" s="551"/>
      <c r="C102" s="365" t="s">
        <v>2067</v>
      </c>
    </row>
    <row r="103" spans="1:3" s="3" customFormat="1" ht="24.95" customHeight="1" x14ac:dyDescent="0.2">
      <c r="A103" s="548"/>
      <c r="B103" s="551"/>
      <c r="C103" s="365" t="s">
        <v>2068</v>
      </c>
    </row>
    <row r="104" spans="1:3" s="3" customFormat="1" ht="30.95" customHeight="1" x14ac:dyDescent="0.2">
      <c r="A104" s="548"/>
      <c r="B104" s="551"/>
      <c r="C104" s="365" t="s">
        <v>2069</v>
      </c>
    </row>
    <row r="105" spans="1:3" s="3" customFormat="1" ht="26.45" customHeight="1" x14ac:dyDescent="0.2">
      <c r="A105" s="548"/>
      <c r="B105" s="551"/>
      <c r="C105" s="365" t="s">
        <v>2070</v>
      </c>
    </row>
    <row r="106" spans="1:3" s="3" customFormat="1" ht="25.5" x14ac:dyDescent="0.2">
      <c r="A106" s="548"/>
      <c r="B106" s="551"/>
      <c r="C106" s="365" t="s">
        <v>2065</v>
      </c>
    </row>
    <row r="107" spans="1:3" s="3" customFormat="1" ht="22.5" customHeight="1" x14ac:dyDescent="0.2">
      <c r="A107" s="548"/>
      <c r="B107" s="551"/>
      <c r="C107" s="365" t="s">
        <v>2071</v>
      </c>
    </row>
    <row r="108" spans="1:3" s="3" customFormat="1" ht="30" customHeight="1" x14ac:dyDescent="0.2">
      <c r="A108" s="549"/>
      <c r="B108" s="552"/>
      <c r="C108" s="365" t="s">
        <v>2038</v>
      </c>
    </row>
    <row r="109" spans="1:3" s="3" customFormat="1" ht="21.6" customHeight="1" x14ac:dyDescent="0.2">
      <c r="A109" s="547" t="s">
        <v>758</v>
      </c>
      <c r="B109" s="550" t="s">
        <v>191</v>
      </c>
      <c r="C109" s="365" t="s">
        <v>2072</v>
      </c>
    </row>
    <row r="110" spans="1:3" s="3" customFormat="1" ht="30.95" customHeight="1" x14ac:dyDescent="0.2">
      <c r="A110" s="548"/>
      <c r="B110" s="551"/>
      <c r="C110" s="365" t="s">
        <v>2033</v>
      </c>
    </row>
    <row r="111" spans="1:3" s="3" customFormat="1" ht="28.5" customHeight="1" x14ac:dyDescent="0.2">
      <c r="A111" s="548"/>
      <c r="B111" s="551"/>
      <c r="C111" s="365" t="s">
        <v>2067</v>
      </c>
    </row>
    <row r="112" spans="1:3" s="3" customFormat="1" ht="26.45" customHeight="1" x14ac:dyDescent="0.2">
      <c r="A112" s="548"/>
      <c r="B112" s="551"/>
      <c r="C112" s="365" t="s">
        <v>2073</v>
      </c>
    </row>
    <row r="113" spans="1:3" s="3" customFormat="1" ht="26.45" customHeight="1" x14ac:dyDescent="0.2">
      <c r="A113" s="548"/>
      <c r="B113" s="551"/>
      <c r="C113" s="365" t="s">
        <v>2074</v>
      </c>
    </row>
    <row r="114" spans="1:3" s="3" customFormat="1" ht="25.5" x14ac:dyDescent="0.2">
      <c r="A114" s="548"/>
      <c r="B114" s="551"/>
      <c r="C114" s="365" t="s">
        <v>2075</v>
      </c>
    </row>
    <row r="115" spans="1:3" s="3" customFormat="1" ht="20.45" customHeight="1" x14ac:dyDescent="0.2">
      <c r="A115" s="548"/>
      <c r="B115" s="551"/>
      <c r="C115" s="365" t="s">
        <v>2076</v>
      </c>
    </row>
    <row r="116" spans="1:3" s="3" customFormat="1" ht="150.6" customHeight="1" x14ac:dyDescent="0.2">
      <c r="A116" s="549"/>
      <c r="B116" s="552"/>
      <c r="C116" s="365" t="s">
        <v>2077</v>
      </c>
    </row>
    <row r="117" spans="1:3" s="3" customFormat="1" ht="14.25" x14ac:dyDescent="0.2">
      <c r="A117" s="493" t="s">
        <v>759</v>
      </c>
      <c r="B117" s="556"/>
      <c r="C117" s="557"/>
    </row>
    <row r="118" spans="1:3" s="3" customFormat="1" ht="14.25" x14ac:dyDescent="0.2">
      <c r="A118" s="520" t="s">
        <v>760</v>
      </c>
      <c r="B118" s="554"/>
      <c r="C118" s="555"/>
    </row>
    <row r="119" spans="1:3" s="3" customFormat="1" ht="25.5" x14ac:dyDescent="0.2">
      <c r="A119" s="547" t="s">
        <v>761</v>
      </c>
      <c r="B119" s="550" t="s">
        <v>61</v>
      </c>
      <c r="C119" s="365" t="s">
        <v>2078</v>
      </c>
    </row>
    <row r="120" spans="1:3" s="3" customFormat="1" ht="24" customHeight="1" x14ac:dyDescent="0.2">
      <c r="A120" s="548"/>
      <c r="B120" s="551"/>
      <c r="C120" s="288" t="s">
        <v>987</v>
      </c>
    </row>
    <row r="121" spans="1:3" s="3" customFormat="1" ht="25.5" x14ac:dyDescent="0.2">
      <c r="A121" s="549"/>
      <c r="B121" s="552"/>
      <c r="C121" s="365" t="s">
        <v>2013</v>
      </c>
    </row>
    <row r="122" spans="1:3" s="3" customFormat="1" ht="41.1" customHeight="1" x14ac:dyDescent="0.2">
      <c r="A122" s="365" t="s">
        <v>762</v>
      </c>
      <c r="B122" s="370" t="s">
        <v>62</v>
      </c>
      <c r="C122" s="365" t="s">
        <v>2079</v>
      </c>
    </row>
    <row r="123" spans="1:3" s="3" customFormat="1" ht="14.25" x14ac:dyDescent="0.2">
      <c r="A123" s="560" t="s">
        <v>763</v>
      </c>
      <c r="B123" s="550" t="s">
        <v>63</v>
      </c>
      <c r="C123" s="288" t="s">
        <v>987</v>
      </c>
    </row>
    <row r="124" spans="1:3" s="3" customFormat="1" ht="25.5" x14ac:dyDescent="0.2">
      <c r="A124" s="559"/>
      <c r="B124" s="552"/>
      <c r="C124" s="365" t="s">
        <v>2080</v>
      </c>
    </row>
    <row r="125" spans="1:3" s="3" customFormat="1" ht="14.25" x14ac:dyDescent="0.2">
      <c r="A125" s="520" t="s">
        <v>764</v>
      </c>
      <c r="B125" s="554"/>
      <c r="C125" s="555"/>
    </row>
    <row r="126" spans="1:3" s="3" customFormat="1" ht="14.25" x14ac:dyDescent="0.2">
      <c r="A126" s="547" t="s">
        <v>765</v>
      </c>
      <c r="B126" s="550" t="s">
        <v>64</v>
      </c>
      <c r="C126" s="365" t="s">
        <v>2081</v>
      </c>
    </row>
    <row r="127" spans="1:3" s="3" customFormat="1" ht="25.5" x14ac:dyDescent="0.2">
      <c r="A127" s="549"/>
      <c r="B127" s="552"/>
      <c r="C127" s="365" t="s">
        <v>2037</v>
      </c>
    </row>
    <row r="128" spans="1:3" s="3" customFormat="1" ht="14.25" x14ac:dyDescent="0.2">
      <c r="A128" s="560" t="s">
        <v>766</v>
      </c>
      <c r="B128" s="550" t="s">
        <v>65</v>
      </c>
      <c r="C128" s="288" t="s">
        <v>702</v>
      </c>
    </row>
    <row r="129" spans="1:3" s="3" customFormat="1" ht="25.5" x14ac:dyDescent="0.2">
      <c r="A129" s="559"/>
      <c r="B129" s="552"/>
      <c r="C129" s="365" t="s">
        <v>2082</v>
      </c>
    </row>
    <row r="130" spans="1:3" s="3" customFormat="1" ht="14.25" x14ac:dyDescent="0.2">
      <c r="A130" s="520" t="s">
        <v>767</v>
      </c>
      <c r="B130" s="554"/>
      <c r="C130" s="555"/>
    </row>
    <row r="131" spans="1:3" s="3" customFormat="1" ht="29.1" customHeight="1" x14ac:dyDescent="0.2">
      <c r="A131" s="365" t="s">
        <v>768</v>
      </c>
      <c r="B131" s="370" t="s">
        <v>66</v>
      </c>
      <c r="C131" s="365" t="s">
        <v>2083</v>
      </c>
    </row>
    <row r="132" spans="1:3" s="3" customFormat="1" ht="32.450000000000003" customHeight="1" x14ac:dyDescent="0.2">
      <c r="A132" s="365" t="s">
        <v>769</v>
      </c>
      <c r="B132" s="370" t="s">
        <v>67</v>
      </c>
      <c r="C132" s="365" t="s">
        <v>2084</v>
      </c>
    </row>
    <row r="133" spans="1:3" s="3" customFormat="1" ht="14.25" x14ac:dyDescent="0.2">
      <c r="A133" s="520" t="s">
        <v>770</v>
      </c>
      <c r="B133" s="554"/>
      <c r="C133" s="555"/>
    </row>
    <row r="134" spans="1:3" s="3" customFormat="1" ht="14.25" x14ac:dyDescent="0.2">
      <c r="A134" s="547" t="s">
        <v>771</v>
      </c>
      <c r="B134" s="550" t="s">
        <v>68</v>
      </c>
      <c r="C134" s="365" t="s">
        <v>2085</v>
      </c>
    </row>
    <row r="135" spans="1:3" s="3" customFormat="1" ht="25.5" x14ac:dyDescent="0.2">
      <c r="A135" s="549"/>
      <c r="B135" s="552"/>
      <c r="C135" s="365" t="s">
        <v>2027</v>
      </c>
    </row>
    <row r="136" spans="1:3" s="3" customFormat="1" ht="14.25" x14ac:dyDescent="0.2">
      <c r="A136" s="520" t="s">
        <v>772</v>
      </c>
      <c r="B136" s="554"/>
      <c r="C136" s="555"/>
    </row>
    <row r="137" spans="1:3" s="3" customFormat="1" ht="14.25" x14ac:dyDescent="0.2">
      <c r="A137" s="547" t="s">
        <v>773</v>
      </c>
      <c r="B137" s="550" t="s">
        <v>69</v>
      </c>
      <c r="C137" s="560" t="s">
        <v>774</v>
      </c>
    </row>
    <row r="138" spans="1:3" s="3" customFormat="1" ht="20.100000000000001" customHeight="1" x14ac:dyDescent="0.2">
      <c r="A138" s="549"/>
      <c r="B138" s="552"/>
      <c r="C138" s="559"/>
    </row>
    <row r="139" spans="1:3" s="3" customFormat="1" ht="27.95" customHeight="1" x14ac:dyDescent="0.2">
      <c r="A139" s="560" t="s">
        <v>775</v>
      </c>
      <c r="B139" s="550" t="s">
        <v>70</v>
      </c>
      <c r="C139" s="365" t="s">
        <v>2032</v>
      </c>
    </row>
    <row r="140" spans="1:3" s="3" customFormat="1" ht="71.099999999999994" customHeight="1" x14ac:dyDescent="0.2">
      <c r="A140" s="559"/>
      <c r="B140" s="552"/>
      <c r="C140" s="365" t="s">
        <v>776</v>
      </c>
    </row>
    <row r="141" spans="1:3" s="3" customFormat="1" ht="14.25" x14ac:dyDescent="0.2">
      <c r="A141" s="493" t="s">
        <v>777</v>
      </c>
      <c r="B141" s="556"/>
      <c r="C141" s="557"/>
    </row>
    <row r="142" spans="1:3" s="3" customFormat="1" ht="14.25" x14ac:dyDescent="0.2">
      <c r="A142" s="520" t="s">
        <v>778</v>
      </c>
      <c r="B142" s="554"/>
      <c r="C142" s="555"/>
    </row>
    <row r="143" spans="1:3" s="3" customFormat="1" ht="25.5" x14ac:dyDescent="0.2">
      <c r="A143" s="547" t="s">
        <v>779</v>
      </c>
      <c r="B143" s="550" t="s">
        <v>71</v>
      </c>
      <c r="C143" s="365" t="s">
        <v>2073</v>
      </c>
    </row>
    <row r="144" spans="1:3" s="3" customFormat="1" ht="14.25" x14ac:dyDescent="0.2">
      <c r="A144" s="548"/>
      <c r="B144" s="551"/>
      <c r="C144" s="288" t="s">
        <v>1489</v>
      </c>
    </row>
    <row r="145" spans="1:3" s="3" customFormat="1" ht="39" customHeight="1" x14ac:dyDescent="0.2">
      <c r="A145" s="549"/>
      <c r="B145" s="552"/>
      <c r="C145" s="365" t="s">
        <v>2088</v>
      </c>
    </row>
    <row r="146" spans="1:3" s="3" customFormat="1" ht="14.25" x14ac:dyDescent="0.2">
      <c r="A146" s="560" t="s">
        <v>780</v>
      </c>
      <c r="B146" s="550" t="s">
        <v>72</v>
      </c>
      <c r="C146" s="288" t="s">
        <v>1489</v>
      </c>
    </row>
    <row r="147" spans="1:3" s="3" customFormat="1" ht="30.95" customHeight="1" x14ac:dyDescent="0.2">
      <c r="A147" s="559"/>
      <c r="B147" s="552"/>
      <c r="C147" s="365" t="s">
        <v>2089</v>
      </c>
    </row>
    <row r="148" spans="1:3" s="3" customFormat="1" ht="14.25" x14ac:dyDescent="0.2">
      <c r="A148" s="520" t="s">
        <v>781</v>
      </c>
      <c r="B148" s="554"/>
      <c r="C148" s="555"/>
    </row>
    <row r="149" spans="1:3" s="3" customFormat="1" ht="25.5" x14ac:dyDescent="0.2">
      <c r="A149" s="547" t="s">
        <v>2086</v>
      </c>
      <c r="B149" s="550" t="s">
        <v>162</v>
      </c>
      <c r="C149" s="365" t="s">
        <v>2090</v>
      </c>
    </row>
    <row r="150" spans="1:3" s="3" customFormat="1" ht="117.6" customHeight="1" x14ac:dyDescent="0.2">
      <c r="A150" s="549"/>
      <c r="B150" s="552"/>
      <c r="C150" s="365" t="s">
        <v>2087</v>
      </c>
    </row>
    <row r="151" spans="1:3" s="3" customFormat="1" ht="75.599999999999994" customHeight="1" x14ac:dyDescent="0.2">
      <c r="A151" s="365" t="s">
        <v>782</v>
      </c>
      <c r="B151" s="370" t="s">
        <v>163</v>
      </c>
      <c r="C151" s="365" t="s">
        <v>783</v>
      </c>
    </row>
    <row r="152" spans="1:3" s="3" customFormat="1" ht="25.5" x14ac:dyDescent="0.2">
      <c r="A152" s="547" t="s">
        <v>784</v>
      </c>
      <c r="B152" s="550" t="s">
        <v>73</v>
      </c>
      <c r="C152" s="365" t="s">
        <v>2091</v>
      </c>
    </row>
    <row r="153" spans="1:3" s="3" customFormat="1" ht="14.25" x14ac:dyDescent="0.2">
      <c r="A153" s="548"/>
      <c r="B153" s="551"/>
      <c r="C153" s="288" t="s">
        <v>1295</v>
      </c>
    </row>
    <row r="154" spans="1:3" s="3" customFormat="1" ht="25.5" x14ac:dyDescent="0.2">
      <c r="A154" s="549"/>
      <c r="B154" s="552"/>
      <c r="C154" s="365" t="s">
        <v>2092</v>
      </c>
    </row>
    <row r="155" spans="1:3" s="3" customFormat="1" ht="25.5" x14ac:dyDescent="0.2">
      <c r="A155" s="547" t="s">
        <v>785</v>
      </c>
      <c r="B155" s="550" t="s">
        <v>74</v>
      </c>
      <c r="C155" s="365" t="s">
        <v>2091</v>
      </c>
    </row>
    <row r="156" spans="1:3" s="3" customFormat="1" ht="14.25" x14ac:dyDescent="0.2">
      <c r="A156" s="548"/>
      <c r="B156" s="551"/>
      <c r="C156" s="288" t="s">
        <v>1295</v>
      </c>
    </row>
    <row r="157" spans="1:3" s="3" customFormat="1" ht="25.5" x14ac:dyDescent="0.2">
      <c r="A157" s="549"/>
      <c r="B157" s="552"/>
      <c r="C157" s="365" t="s">
        <v>2092</v>
      </c>
    </row>
    <row r="158" spans="1:3" s="3" customFormat="1" ht="25.5" x14ac:dyDescent="0.2">
      <c r="A158" s="547" t="s">
        <v>786</v>
      </c>
      <c r="B158" s="550" t="s">
        <v>164</v>
      </c>
      <c r="C158" s="365" t="s">
        <v>2091</v>
      </c>
    </row>
    <row r="159" spans="1:3" s="3" customFormat="1" ht="14.25" x14ac:dyDescent="0.2">
      <c r="A159" s="548"/>
      <c r="B159" s="551"/>
      <c r="C159" s="31" t="s">
        <v>1295</v>
      </c>
    </row>
    <row r="160" spans="1:3" s="3" customFormat="1" ht="25.5" x14ac:dyDescent="0.2">
      <c r="A160" s="549"/>
      <c r="B160" s="552"/>
      <c r="C160" s="365" t="s">
        <v>2092</v>
      </c>
    </row>
    <row r="161" spans="1:3" s="3" customFormat="1" ht="14.25" x14ac:dyDescent="0.2">
      <c r="A161" s="520" t="s">
        <v>787</v>
      </c>
      <c r="B161" s="554"/>
      <c r="C161" s="555"/>
    </row>
    <row r="162" spans="1:3" s="3" customFormat="1" ht="81.599999999999994" customHeight="1" x14ac:dyDescent="0.2">
      <c r="A162" s="365" t="s">
        <v>788</v>
      </c>
      <c r="B162" s="370" t="s">
        <v>75</v>
      </c>
      <c r="C162" s="365" t="s">
        <v>2093</v>
      </c>
    </row>
    <row r="163" spans="1:3" s="3" customFormat="1" ht="14.25" x14ac:dyDescent="0.2">
      <c r="A163" s="560" t="s">
        <v>789</v>
      </c>
      <c r="B163" s="550" t="s">
        <v>76</v>
      </c>
      <c r="C163" s="31" t="s">
        <v>1296</v>
      </c>
    </row>
    <row r="164" spans="1:3" s="3" customFormat="1" ht="31.5" customHeight="1" x14ac:dyDescent="0.2">
      <c r="A164" s="559"/>
      <c r="B164" s="552"/>
      <c r="C164" s="365" t="s">
        <v>2094</v>
      </c>
    </row>
    <row r="165" spans="1:3" s="3" customFormat="1" ht="14.25" x14ac:dyDescent="0.2">
      <c r="A165" s="520" t="s">
        <v>790</v>
      </c>
      <c r="B165" s="554"/>
      <c r="C165" s="555"/>
    </row>
    <row r="166" spans="1:3" s="3" customFormat="1" ht="14.25" x14ac:dyDescent="0.2">
      <c r="A166" s="560" t="s">
        <v>791</v>
      </c>
      <c r="B166" s="550" t="s">
        <v>77</v>
      </c>
      <c r="C166" s="31" t="s">
        <v>1297</v>
      </c>
    </row>
    <row r="167" spans="1:3" s="3" customFormat="1" ht="32.450000000000003" customHeight="1" x14ac:dyDescent="0.2">
      <c r="A167" s="559"/>
      <c r="B167" s="552"/>
      <c r="C167" s="365" t="s">
        <v>2095</v>
      </c>
    </row>
    <row r="168" spans="1:3" s="3" customFormat="1" ht="20.45" customHeight="1" x14ac:dyDescent="0.2">
      <c r="A168" s="560" t="s">
        <v>792</v>
      </c>
      <c r="B168" s="550" t="s">
        <v>78</v>
      </c>
      <c r="C168" s="31" t="s">
        <v>1297</v>
      </c>
    </row>
    <row r="169" spans="1:3" s="3" customFormat="1" ht="29.1" customHeight="1" x14ac:dyDescent="0.2">
      <c r="A169" s="559"/>
      <c r="B169" s="552"/>
      <c r="C169" s="365" t="s">
        <v>2095</v>
      </c>
    </row>
    <row r="170" spans="1:3" s="3" customFormat="1" ht="25.5" x14ac:dyDescent="0.2">
      <c r="A170" s="547" t="s">
        <v>793</v>
      </c>
      <c r="B170" s="550" t="s">
        <v>165</v>
      </c>
      <c r="C170" s="365" t="s">
        <v>2096</v>
      </c>
    </row>
    <row r="171" spans="1:3" s="3" customFormat="1" ht="14.25" x14ac:dyDescent="0.2">
      <c r="A171" s="548"/>
      <c r="B171" s="551"/>
      <c r="C171" s="31" t="s">
        <v>1297</v>
      </c>
    </row>
    <row r="172" spans="1:3" s="3" customFormat="1" ht="14.25" x14ac:dyDescent="0.2">
      <c r="A172" s="549"/>
      <c r="B172" s="552"/>
      <c r="C172" s="365" t="s">
        <v>2097</v>
      </c>
    </row>
    <row r="173" spans="1:3" s="3" customFormat="1" ht="25.5" x14ac:dyDescent="0.2">
      <c r="A173" s="372" t="s">
        <v>794</v>
      </c>
      <c r="B173" s="375" t="s">
        <v>79</v>
      </c>
      <c r="C173" s="365" t="s">
        <v>2098</v>
      </c>
    </row>
    <row r="174" spans="1:3" s="3" customFormat="1" ht="14.25" x14ac:dyDescent="0.2">
      <c r="A174" s="373"/>
      <c r="B174" s="373"/>
      <c r="C174" s="31" t="s">
        <v>1297</v>
      </c>
    </row>
    <row r="175" spans="1:3" s="3" customFormat="1" ht="25.5" x14ac:dyDescent="0.2">
      <c r="A175" s="547" t="s">
        <v>795</v>
      </c>
      <c r="B175" s="550" t="s">
        <v>80</v>
      </c>
      <c r="C175" s="365" t="s">
        <v>2099</v>
      </c>
    </row>
    <row r="176" spans="1:3" s="3" customFormat="1" ht="14.25" x14ac:dyDescent="0.2">
      <c r="A176" s="548"/>
      <c r="B176" s="551"/>
      <c r="C176" s="31" t="s">
        <v>1298</v>
      </c>
    </row>
    <row r="177" spans="1:3" s="3" customFormat="1" ht="25.5" x14ac:dyDescent="0.2">
      <c r="A177" s="549"/>
      <c r="B177" s="552"/>
      <c r="C177" s="365" t="s">
        <v>2100</v>
      </c>
    </row>
    <row r="178" spans="1:3" s="3" customFormat="1" ht="14.25" x14ac:dyDescent="0.2">
      <c r="A178" s="520" t="s">
        <v>796</v>
      </c>
      <c r="B178" s="554"/>
      <c r="C178" s="555"/>
    </row>
    <row r="179" spans="1:3" s="3" customFormat="1" ht="75.599999999999994" customHeight="1" x14ac:dyDescent="0.2">
      <c r="A179" s="365" t="s">
        <v>797</v>
      </c>
      <c r="B179" s="370" t="s">
        <v>166</v>
      </c>
      <c r="C179" s="365" t="s">
        <v>798</v>
      </c>
    </row>
    <row r="180" spans="1:3" s="3" customFormat="1" ht="30.95" customHeight="1" x14ac:dyDescent="0.2">
      <c r="A180" s="547" t="s">
        <v>2101</v>
      </c>
      <c r="B180" s="550" t="s">
        <v>81</v>
      </c>
      <c r="C180" s="365" t="s">
        <v>2105</v>
      </c>
    </row>
    <row r="181" spans="1:3" s="3" customFormat="1" ht="133.5" customHeight="1" x14ac:dyDescent="0.2">
      <c r="A181" s="549"/>
      <c r="B181" s="552"/>
      <c r="C181" s="365" t="s">
        <v>2106</v>
      </c>
    </row>
    <row r="182" spans="1:3" s="3" customFormat="1" ht="30" customHeight="1" x14ac:dyDescent="0.2">
      <c r="A182" s="547" t="s">
        <v>2102</v>
      </c>
      <c r="B182" s="550" t="s">
        <v>82</v>
      </c>
      <c r="C182" s="365" t="s">
        <v>2107</v>
      </c>
    </row>
    <row r="183" spans="1:3" s="3" customFormat="1" ht="20.100000000000001" customHeight="1" x14ac:dyDescent="0.2">
      <c r="A183" s="548"/>
      <c r="B183" s="551"/>
      <c r="C183" s="31" t="s">
        <v>1299</v>
      </c>
    </row>
    <row r="184" spans="1:3" s="3" customFormat="1" ht="30.95" customHeight="1" x14ac:dyDescent="0.2">
      <c r="A184" s="549"/>
      <c r="B184" s="552"/>
      <c r="C184" s="365" t="s">
        <v>2108</v>
      </c>
    </row>
    <row r="185" spans="1:3" s="3" customFormat="1" ht="31.5" customHeight="1" x14ac:dyDescent="0.2">
      <c r="A185" s="547" t="s">
        <v>2103</v>
      </c>
      <c r="B185" s="550" t="s">
        <v>83</v>
      </c>
      <c r="C185" s="365" t="s">
        <v>2105</v>
      </c>
    </row>
    <row r="186" spans="1:3" s="3" customFormat="1" ht="21.6" customHeight="1" x14ac:dyDescent="0.2">
      <c r="A186" s="548"/>
      <c r="B186" s="551"/>
      <c r="C186" s="31" t="s">
        <v>1299</v>
      </c>
    </row>
    <row r="187" spans="1:3" s="3" customFormat="1" ht="32.450000000000003" customHeight="1" x14ac:dyDescent="0.2">
      <c r="A187" s="549"/>
      <c r="B187" s="552"/>
      <c r="C187" s="365" t="s">
        <v>2108</v>
      </c>
    </row>
    <row r="188" spans="1:3" s="3" customFormat="1" ht="25.5" x14ac:dyDescent="0.2">
      <c r="A188" s="547" t="s">
        <v>2104</v>
      </c>
      <c r="B188" s="550" t="s">
        <v>167</v>
      </c>
      <c r="C188" s="365" t="s">
        <v>2105</v>
      </c>
    </row>
    <row r="189" spans="1:3" s="3" customFormat="1" ht="22.5" customHeight="1" x14ac:dyDescent="0.2">
      <c r="A189" s="548"/>
      <c r="B189" s="551"/>
      <c r="C189" s="31" t="s">
        <v>1299</v>
      </c>
    </row>
    <row r="190" spans="1:3" s="3" customFormat="1" ht="31.5" customHeight="1" x14ac:dyDescent="0.2">
      <c r="A190" s="549"/>
      <c r="B190" s="552"/>
      <c r="C190" s="365" t="s">
        <v>2108</v>
      </c>
    </row>
    <row r="191" spans="1:3" s="3" customFormat="1" ht="14.25" x14ac:dyDescent="0.2">
      <c r="A191" s="561" t="s">
        <v>799</v>
      </c>
      <c r="B191" s="562"/>
      <c r="C191" s="563"/>
    </row>
    <row r="192" spans="1:3" s="3" customFormat="1" ht="39.950000000000003" customHeight="1" x14ac:dyDescent="0.2">
      <c r="A192" s="365" t="s">
        <v>800</v>
      </c>
      <c r="B192" s="370" t="s">
        <v>84</v>
      </c>
      <c r="C192" s="378" t="s">
        <v>2109</v>
      </c>
    </row>
    <row r="193" spans="1:3" s="3" customFormat="1" ht="14.25" x14ac:dyDescent="0.2">
      <c r="A193" s="520" t="s">
        <v>801</v>
      </c>
      <c r="B193" s="554"/>
      <c r="C193" s="555"/>
    </row>
    <row r="194" spans="1:3" s="3" customFormat="1" ht="33.950000000000003" customHeight="1" x14ac:dyDescent="0.2">
      <c r="A194" s="365" t="s">
        <v>802</v>
      </c>
      <c r="B194" s="370" t="s">
        <v>85</v>
      </c>
      <c r="C194" s="365" t="s">
        <v>2110</v>
      </c>
    </row>
    <row r="195" spans="1:3" s="3" customFormat="1" ht="14.25" x14ac:dyDescent="0.2">
      <c r="A195" s="493" t="s">
        <v>803</v>
      </c>
      <c r="B195" s="556"/>
      <c r="C195" s="557"/>
    </row>
    <row r="196" spans="1:3" s="3" customFormat="1" ht="14.25" x14ac:dyDescent="0.2">
      <c r="A196" s="520" t="s">
        <v>804</v>
      </c>
      <c r="B196" s="554"/>
      <c r="C196" s="555"/>
    </row>
    <row r="197" spans="1:3" s="3" customFormat="1" ht="14.25" x14ac:dyDescent="0.2">
      <c r="A197" s="547" t="s">
        <v>805</v>
      </c>
      <c r="B197" s="550" t="s">
        <v>86</v>
      </c>
      <c r="C197" s="365" t="s">
        <v>2111</v>
      </c>
    </row>
    <row r="198" spans="1:3" s="3" customFormat="1" ht="20.45" customHeight="1" x14ac:dyDescent="0.2">
      <c r="A198" s="548"/>
      <c r="B198" s="551"/>
      <c r="C198" s="31" t="s">
        <v>702</v>
      </c>
    </row>
    <row r="199" spans="1:3" s="3" customFormat="1" ht="31.5" customHeight="1" x14ac:dyDescent="0.2">
      <c r="A199" s="549"/>
      <c r="B199" s="552"/>
      <c r="C199" s="365" t="s">
        <v>2112</v>
      </c>
    </row>
    <row r="200" spans="1:3" s="3" customFormat="1" ht="68.45" customHeight="1" x14ac:dyDescent="0.2">
      <c r="A200" s="365" t="s">
        <v>806</v>
      </c>
      <c r="B200" s="370" t="s">
        <v>87</v>
      </c>
      <c r="C200" s="365" t="s">
        <v>2113</v>
      </c>
    </row>
    <row r="201" spans="1:3" s="3" customFormat="1" ht="14.25" x14ac:dyDescent="0.2">
      <c r="A201" s="520" t="s">
        <v>807</v>
      </c>
      <c r="B201" s="554"/>
      <c r="C201" s="555"/>
    </row>
    <row r="202" spans="1:3" s="3" customFormat="1" ht="33.6" customHeight="1" x14ac:dyDescent="0.2">
      <c r="A202" s="560" t="s">
        <v>808</v>
      </c>
      <c r="B202" s="550" t="s">
        <v>88</v>
      </c>
      <c r="C202" s="365" t="s">
        <v>809</v>
      </c>
    </row>
    <row r="203" spans="1:3" s="3" customFormat="1" ht="33.6" customHeight="1" x14ac:dyDescent="0.2">
      <c r="A203" s="559"/>
      <c r="B203" s="552"/>
      <c r="C203" s="365" t="s">
        <v>2075</v>
      </c>
    </row>
    <row r="204" spans="1:3" s="3" customFormat="1" ht="36.6" customHeight="1" x14ac:dyDescent="0.2">
      <c r="A204" s="547" t="s">
        <v>810</v>
      </c>
      <c r="B204" s="550" t="s">
        <v>89</v>
      </c>
      <c r="C204" s="365" t="s">
        <v>2114</v>
      </c>
    </row>
    <row r="205" spans="1:3" s="3" customFormat="1" ht="142.5" customHeight="1" x14ac:dyDescent="0.2">
      <c r="A205" s="549"/>
      <c r="B205" s="552"/>
      <c r="C205" s="365" t="s">
        <v>2115</v>
      </c>
    </row>
    <row r="206" spans="1:3" s="3" customFormat="1" ht="31.5" customHeight="1" x14ac:dyDescent="0.2">
      <c r="A206" s="365" t="s">
        <v>811</v>
      </c>
      <c r="B206" s="370" t="s">
        <v>90</v>
      </c>
      <c r="C206" s="365" t="s">
        <v>2116</v>
      </c>
    </row>
    <row r="207" spans="1:3" s="3" customFormat="1" ht="36.6" customHeight="1" x14ac:dyDescent="0.2">
      <c r="A207" s="560" t="s">
        <v>812</v>
      </c>
      <c r="B207" s="550" t="s">
        <v>168</v>
      </c>
      <c r="C207" s="365" t="s">
        <v>2075</v>
      </c>
    </row>
    <row r="208" spans="1:3" s="3" customFormat="1" ht="24.95" customHeight="1" x14ac:dyDescent="0.2">
      <c r="A208" s="558"/>
      <c r="B208" s="551"/>
      <c r="C208" s="365" t="s">
        <v>2117</v>
      </c>
    </row>
    <row r="209" spans="1:3" s="3" customFormat="1" ht="111" customHeight="1" x14ac:dyDescent="0.2">
      <c r="A209" s="558"/>
      <c r="B209" s="551"/>
      <c r="C209" s="398" t="s">
        <v>2238</v>
      </c>
    </row>
    <row r="210" spans="1:3" s="3" customFormat="1" ht="51.6" customHeight="1" x14ac:dyDescent="0.2">
      <c r="A210" s="558"/>
      <c r="B210" s="551"/>
      <c r="C210" s="378" t="s">
        <v>2118</v>
      </c>
    </row>
    <row r="211" spans="1:3" s="3" customFormat="1" ht="113.45" customHeight="1" x14ac:dyDescent="0.2">
      <c r="A211" s="559"/>
      <c r="B211" s="552"/>
      <c r="C211" s="365" t="s">
        <v>2119</v>
      </c>
    </row>
    <row r="212" spans="1:3" s="3" customFormat="1" ht="25.5" x14ac:dyDescent="0.2">
      <c r="A212" s="547" t="s">
        <v>813</v>
      </c>
      <c r="B212" s="550" t="s">
        <v>91</v>
      </c>
      <c r="C212" s="365" t="s">
        <v>2120</v>
      </c>
    </row>
    <row r="213" spans="1:3" s="3" customFormat="1" ht="28.5" customHeight="1" x14ac:dyDescent="0.2">
      <c r="A213" s="549"/>
      <c r="B213" s="552"/>
      <c r="C213" s="365" t="s">
        <v>2121</v>
      </c>
    </row>
    <row r="214" spans="1:3" s="3" customFormat="1" ht="32.450000000000003" customHeight="1" x14ac:dyDescent="0.2">
      <c r="A214" s="365" t="s">
        <v>814</v>
      </c>
      <c r="B214" s="370" t="s">
        <v>92</v>
      </c>
      <c r="C214" s="365" t="s">
        <v>2113</v>
      </c>
    </row>
    <row r="215" spans="1:3" s="3" customFormat="1" ht="44.45" customHeight="1" x14ac:dyDescent="0.2">
      <c r="A215" s="365" t="s">
        <v>815</v>
      </c>
      <c r="B215" s="370" t="s">
        <v>93</v>
      </c>
      <c r="C215" s="365" t="s">
        <v>2120</v>
      </c>
    </row>
    <row r="216" spans="1:3" s="3" customFormat="1" ht="32.450000000000003" customHeight="1" x14ac:dyDescent="0.2">
      <c r="A216" s="547" t="s">
        <v>816</v>
      </c>
      <c r="B216" s="550" t="s">
        <v>94</v>
      </c>
      <c r="C216" s="365" t="s">
        <v>2122</v>
      </c>
    </row>
    <row r="217" spans="1:3" s="3" customFormat="1" ht="26.45" customHeight="1" x14ac:dyDescent="0.2">
      <c r="A217" s="548"/>
      <c r="B217" s="551"/>
      <c r="C217" s="365" t="s">
        <v>2121</v>
      </c>
    </row>
    <row r="218" spans="1:3" s="3" customFormat="1" ht="44.1" customHeight="1" x14ac:dyDescent="0.2">
      <c r="A218" s="549"/>
      <c r="B218" s="552"/>
      <c r="C218" s="365" t="s">
        <v>2123</v>
      </c>
    </row>
    <row r="219" spans="1:3" s="3" customFormat="1" ht="32.450000000000003" customHeight="1" x14ac:dyDescent="0.2">
      <c r="A219" s="547" t="s">
        <v>817</v>
      </c>
      <c r="B219" s="550" t="s">
        <v>95</v>
      </c>
      <c r="C219" s="365" t="s">
        <v>2124</v>
      </c>
    </row>
    <row r="220" spans="1:3" s="3" customFormat="1" ht="43.5" customHeight="1" x14ac:dyDescent="0.2">
      <c r="A220" s="549"/>
      <c r="B220" s="552"/>
      <c r="C220" s="365" t="s">
        <v>2123</v>
      </c>
    </row>
    <row r="221" spans="1:3" s="3" customFormat="1" ht="14.25" x14ac:dyDescent="0.2">
      <c r="A221" s="521" t="s">
        <v>818</v>
      </c>
      <c r="B221" s="564"/>
      <c r="C221" s="565"/>
    </row>
    <row r="222" spans="1:3" s="3" customFormat="1" ht="25.5" x14ac:dyDescent="0.2">
      <c r="A222" s="266" t="s">
        <v>819</v>
      </c>
      <c r="B222" s="267" t="s">
        <v>197</v>
      </c>
      <c r="C222" s="266" t="s">
        <v>2082</v>
      </c>
    </row>
    <row r="223" spans="1:3" s="3" customFormat="1" ht="44.1" customHeight="1" x14ac:dyDescent="0.2">
      <c r="A223" s="240" t="s">
        <v>820</v>
      </c>
      <c r="B223" s="241" t="s">
        <v>96</v>
      </c>
      <c r="C223" s="240" t="s">
        <v>2125</v>
      </c>
    </row>
    <row r="224" spans="1:3" s="3" customFormat="1" ht="14.25" x14ac:dyDescent="0.2">
      <c r="A224" s="520" t="s">
        <v>821</v>
      </c>
      <c r="B224" s="554"/>
      <c r="C224" s="555"/>
    </row>
    <row r="225" spans="1:3" s="3" customFormat="1" ht="30" customHeight="1" x14ac:dyDescent="0.2">
      <c r="A225" s="547" t="s">
        <v>822</v>
      </c>
      <c r="B225" s="550" t="s">
        <v>97</v>
      </c>
      <c r="C225" s="365" t="s">
        <v>2031</v>
      </c>
    </row>
    <row r="226" spans="1:3" s="3" customFormat="1" ht="18" customHeight="1" x14ac:dyDescent="0.2">
      <c r="A226" s="548"/>
      <c r="B226" s="551"/>
      <c r="C226" s="31" t="s">
        <v>539</v>
      </c>
    </row>
    <row r="227" spans="1:3" s="3" customFormat="1" ht="20.100000000000001" customHeight="1" x14ac:dyDescent="0.2">
      <c r="A227" s="548"/>
      <c r="B227" s="551"/>
      <c r="C227" s="31" t="s">
        <v>702</v>
      </c>
    </row>
    <row r="228" spans="1:3" s="3" customFormat="1" ht="20.45" customHeight="1" x14ac:dyDescent="0.2">
      <c r="A228" s="548"/>
      <c r="B228" s="551"/>
      <c r="C228" s="365" t="s">
        <v>2126</v>
      </c>
    </row>
    <row r="229" spans="1:3" s="3" customFormat="1" ht="33.6" customHeight="1" x14ac:dyDescent="0.2">
      <c r="A229" s="549"/>
      <c r="B229" s="552"/>
      <c r="C229" s="365" t="s">
        <v>2127</v>
      </c>
    </row>
    <row r="230" spans="1:3" s="3" customFormat="1" ht="14.25" x14ac:dyDescent="0.2">
      <c r="A230" s="560" t="s">
        <v>823</v>
      </c>
      <c r="B230" s="550" t="s">
        <v>169</v>
      </c>
      <c r="C230" s="43" t="s">
        <v>702</v>
      </c>
    </row>
    <row r="231" spans="1:3" s="3" customFormat="1" ht="14.25" x14ac:dyDescent="0.2">
      <c r="A231" s="558"/>
      <c r="B231" s="551"/>
      <c r="C231" s="547" t="s">
        <v>2126</v>
      </c>
    </row>
    <row r="232" spans="1:3" s="3" customFormat="1" ht="14.25" x14ac:dyDescent="0.2">
      <c r="A232" s="559"/>
      <c r="B232" s="552"/>
      <c r="C232" s="549"/>
    </row>
    <row r="233" spans="1:3" s="3" customFormat="1" ht="14.25" x14ac:dyDescent="0.2">
      <c r="A233" s="520" t="s">
        <v>824</v>
      </c>
      <c r="B233" s="554"/>
      <c r="C233" s="555"/>
    </row>
    <row r="234" spans="1:3" s="3" customFormat="1" ht="28.5" customHeight="1" x14ac:dyDescent="0.2">
      <c r="A234" s="365" t="s">
        <v>825</v>
      </c>
      <c r="B234" s="370" t="s">
        <v>187</v>
      </c>
      <c r="C234" s="365" t="s">
        <v>2128</v>
      </c>
    </row>
    <row r="235" spans="1:3" s="3" customFormat="1" ht="14.25" x14ac:dyDescent="0.2">
      <c r="A235" s="520" t="s">
        <v>826</v>
      </c>
      <c r="B235" s="554"/>
      <c r="C235" s="555"/>
    </row>
    <row r="236" spans="1:3" s="3" customFormat="1" ht="73.5" customHeight="1" x14ac:dyDescent="0.2">
      <c r="A236" s="365" t="s">
        <v>827</v>
      </c>
      <c r="B236" s="370" t="s">
        <v>188</v>
      </c>
      <c r="C236" s="365" t="s">
        <v>2129</v>
      </c>
    </row>
    <row r="237" spans="1:3" s="3" customFormat="1" ht="14.25" x14ac:dyDescent="0.2">
      <c r="A237" s="520" t="s">
        <v>828</v>
      </c>
      <c r="B237" s="554"/>
      <c r="C237" s="555"/>
    </row>
    <row r="238" spans="1:3" s="3" customFormat="1" ht="14.25" x14ac:dyDescent="0.2">
      <c r="A238" s="560" t="s">
        <v>829</v>
      </c>
      <c r="B238" s="550" t="s">
        <v>98</v>
      </c>
      <c r="C238" s="365" t="s">
        <v>2045</v>
      </c>
    </row>
    <row r="239" spans="1:3" s="3" customFormat="1" ht="32.450000000000003" customHeight="1" x14ac:dyDescent="0.2">
      <c r="A239" s="559"/>
      <c r="B239" s="552"/>
      <c r="C239" s="365" t="s">
        <v>2130</v>
      </c>
    </row>
    <row r="240" spans="1:3" s="3" customFormat="1" ht="14.25" x14ac:dyDescent="0.2">
      <c r="A240" s="520" t="s">
        <v>830</v>
      </c>
      <c r="B240" s="554"/>
      <c r="C240" s="555"/>
    </row>
    <row r="241" spans="1:3" s="3" customFormat="1" ht="14.25" x14ac:dyDescent="0.2">
      <c r="A241" s="547" t="s">
        <v>831</v>
      </c>
      <c r="B241" s="550" t="s">
        <v>99</v>
      </c>
      <c r="C241" s="365" t="s">
        <v>2045</v>
      </c>
    </row>
    <row r="242" spans="1:3" s="3" customFormat="1" ht="36" customHeight="1" x14ac:dyDescent="0.2">
      <c r="A242" s="549"/>
      <c r="B242" s="552"/>
      <c r="C242" s="365" t="s">
        <v>2131</v>
      </c>
    </row>
    <row r="243" spans="1:3" s="3" customFormat="1" ht="14.25" x14ac:dyDescent="0.2">
      <c r="A243" s="520" t="s">
        <v>832</v>
      </c>
      <c r="B243" s="554"/>
      <c r="C243" s="555"/>
    </row>
    <row r="244" spans="1:3" s="3" customFormat="1" ht="47.45" customHeight="1" x14ac:dyDescent="0.2">
      <c r="A244" s="365" t="s">
        <v>833</v>
      </c>
      <c r="B244" s="370" t="s">
        <v>192</v>
      </c>
      <c r="C244" s="365" t="s">
        <v>2132</v>
      </c>
    </row>
    <row r="245" spans="1:3" s="3" customFormat="1" ht="14.25" x14ac:dyDescent="0.2">
      <c r="A245" s="519" t="s">
        <v>834</v>
      </c>
      <c r="B245" s="519"/>
      <c r="C245" s="519"/>
    </row>
    <row r="246" spans="1:3" s="3" customFormat="1" ht="41.45" customHeight="1" x14ac:dyDescent="0.2">
      <c r="A246" s="365" t="s">
        <v>835</v>
      </c>
      <c r="B246" s="370" t="s">
        <v>100</v>
      </c>
      <c r="C246" s="365" t="s">
        <v>2133</v>
      </c>
    </row>
    <row r="247" spans="1:3" s="3" customFormat="1" ht="14.25" x14ac:dyDescent="0.2">
      <c r="A247" s="519" t="s">
        <v>836</v>
      </c>
      <c r="B247" s="519"/>
      <c r="C247" s="519"/>
    </row>
    <row r="248" spans="1:3" s="3" customFormat="1" ht="30.95" customHeight="1" x14ac:dyDescent="0.2">
      <c r="A248" s="365" t="s">
        <v>837</v>
      </c>
      <c r="B248" s="370" t="s">
        <v>101</v>
      </c>
      <c r="C248" s="365" t="s">
        <v>2110</v>
      </c>
    </row>
    <row r="249" spans="1:3" s="3" customFormat="1" ht="14.25" x14ac:dyDescent="0.2">
      <c r="A249" s="519" t="s">
        <v>838</v>
      </c>
      <c r="B249" s="519"/>
      <c r="C249" s="519"/>
    </row>
    <row r="250" spans="1:3" s="3" customFormat="1" ht="14.25" x14ac:dyDescent="0.2">
      <c r="A250" s="519" t="s">
        <v>839</v>
      </c>
      <c r="B250" s="537" t="s">
        <v>102</v>
      </c>
      <c r="C250" s="560" t="s">
        <v>840</v>
      </c>
    </row>
    <row r="251" spans="1:3" s="3" customFormat="1" ht="66.599999999999994" customHeight="1" x14ac:dyDescent="0.2">
      <c r="A251" s="519"/>
      <c r="B251" s="537"/>
      <c r="C251" s="559"/>
    </row>
    <row r="252" spans="1:3" s="3" customFormat="1" ht="54.95" customHeight="1" x14ac:dyDescent="0.2">
      <c r="A252" s="365" t="s">
        <v>841</v>
      </c>
      <c r="B252" s="370" t="s">
        <v>103</v>
      </c>
      <c r="C252" s="378" t="s">
        <v>2134</v>
      </c>
    </row>
    <row r="253" spans="1:3" s="3" customFormat="1" ht="14.25" x14ac:dyDescent="0.2">
      <c r="A253" s="566" t="s">
        <v>842</v>
      </c>
      <c r="B253" s="566"/>
      <c r="C253" s="566"/>
    </row>
    <row r="254" spans="1:3" s="3" customFormat="1" ht="14.25" x14ac:dyDescent="0.2">
      <c r="A254" s="560" t="s">
        <v>843</v>
      </c>
      <c r="B254" s="537" t="s">
        <v>104</v>
      </c>
      <c r="C254" s="566" t="s">
        <v>844</v>
      </c>
    </row>
    <row r="255" spans="1:3" s="3" customFormat="1" ht="48.95" customHeight="1" x14ac:dyDescent="0.2">
      <c r="A255" s="559"/>
      <c r="B255" s="537"/>
      <c r="C255" s="566"/>
    </row>
    <row r="256" spans="1:3" s="3" customFormat="1" ht="14.25" x14ac:dyDescent="0.2">
      <c r="A256" s="365" t="s">
        <v>105</v>
      </c>
      <c r="B256" s="370"/>
      <c r="C256" s="378"/>
    </row>
    <row r="257" spans="1:3" s="3" customFormat="1" ht="31.5" customHeight="1" x14ac:dyDescent="0.2">
      <c r="A257" s="519" t="s">
        <v>845</v>
      </c>
      <c r="B257" s="537" t="s">
        <v>106</v>
      </c>
      <c r="C257" s="378" t="s">
        <v>2135</v>
      </c>
    </row>
    <row r="258" spans="1:3" s="3" customFormat="1" ht="23.1" customHeight="1" x14ac:dyDescent="0.2">
      <c r="A258" s="519"/>
      <c r="B258" s="537"/>
      <c r="C258" s="288" t="s">
        <v>1489</v>
      </c>
    </row>
    <row r="259" spans="1:3" s="3" customFormat="1" ht="35.1" customHeight="1" x14ac:dyDescent="0.2">
      <c r="A259" s="519"/>
      <c r="B259" s="537"/>
      <c r="C259" s="378" t="s">
        <v>846</v>
      </c>
    </row>
    <row r="260" spans="1:3" s="3" customFormat="1" ht="30.95" customHeight="1" x14ac:dyDescent="0.2">
      <c r="A260" s="519" t="s">
        <v>847</v>
      </c>
      <c r="B260" s="537" t="s">
        <v>107</v>
      </c>
      <c r="C260" s="378" t="s">
        <v>2135</v>
      </c>
    </row>
    <row r="261" spans="1:3" s="3" customFormat="1" ht="20.45" customHeight="1" x14ac:dyDescent="0.2">
      <c r="A261" s="519"/>
      <c r="B261" s="537"/>
      <c r="C261" s="288" t="s">
        <v>1489</v>
      </c>
    </row>
    <row r="262" spans="1:3" s="3" customFormat="1" ht="33.950000000000003" customHeight="1" x14ac:dyDescent="0.2">
      <c r="A262" s="519"/>
      <c r="B262" s="537"/>
      <c r="C262" s="378" t="s">
        <v>846</v>
      </c>
    </row>
    <row r="263" spans="1:3" s="3" customFormat="1" ht="14.25" x14ac:dyDescent="0.2">
      <c r="A263" s="365" t="s">
        <v>108</v>
      </c>
      <c r="B263" s="370"/>
      <c r="C263" s="378"/>
    </row>
    <row r="264" spans="1:3" s="3" customFormat="1" ht="20.45" customHeight="1" x14ac:dyDescent="0.2">
      <c r="A264" s="560" t="s">
        <v>848</v>
      </c>
      <c r="B264" s="550" t="s">
        <v>109</v>
      </c>
      <c r="C264" s="43" t="s">
        <v>1300</v>
      </c>
    </row>
    <row r="265" spans="1:3" s="3" customFormat="1" ht="41.1" customHeight="1" x14ac:dyDescent="0.2">
      <c r="A265" s="559"/>
      <c r="B265" s="552"/>
      <c r="C265" s="378" t="s">
        <v>1901</v>
      </c>
    </row>
    <row r="266" spans="1:3" s="3" customFormat="1" ht="18.95" customHeight="1" x14ac:dyDescent="0.2">
      <c r="A266" s="560" t="s">
        <v>849</v>
      </c>
      <c r="B266" s="550" t="s">
        <v>1</v>
      </c>
      <c r="C266" s="43" t="s">
        <v>1300</v>
      </c>
    </row>
    <row r="267" spans="1:3" s="3" customFormat="1" ht="32.450000000000003" customHeight="1" x14ac:dyDescent="0.2">
      <c r="A267" s="559"/>
      <c r="B267" s="552"/>
      <c r="C267" s="378" t="s">
        <v>2136</v>
      </c>
    </row>
    <row r="269" spans="1:3" s="3" customFormat="1" ht="14.25" x14ac:dyDescent="0.2">
      <c r="A269" s="134"/>
    </row>
  </sheetData>
  <mergeCells count="157">
    <mergeCell ref="A266:A267"/>
    <mergeCell ref="B266:B267"/>
    <mergeCell ref="A257:A259"/>
    <mergeCell ref="B257:B259"/>
    <mergeCell ref="A260:A262"/>
    <mergeCell ref="B260:B262"/>
    <mergeCell ref="A264:A265"/>
    <mergeCell ref="B264:B265"/>
    <mergeCell ref="A250:A251"/>
    <mergeCell ref="B250:B251"/>
    <mergeCell ref="C250:C251"/>
    <mergeCell ref="A253:C253"/>
    <mergeCell ref="A254:A255"/>
    <mergeCell ref="B254:B255"/>
    <mergeCell ref="C254:C255"/>
    <mergeCell ref="A241:A242"/>
    <mergeCell ref="B241:B242"/>
    <mergeCell ref="A243:C243"/>
    <mergeCell ref="A245:C245"/>
    <mergeCell ref="A247:C247"/>
    <mergeCell ref="A249:C249"/>
    <mergeCell ref="A233:C233"/>
    <mergeCell ref="A235:C235"/>
    <mergeCell ref="A237:C237"/>
    <mergeCell ref="A238:A239"/>
    <mergeCell ref="B238:B239"/>
    <mergeCell ref="A240:C240"/>
    <mergeCell ref="A221:C221"/>
    <mergeCell ref="A224:C224"/>
    <mergeCell ref="A225:A229"/>
    <mergeCell ref="B225:B229"/>
    <mergeCell ref="A230:A232"/>
    <mergeCell ref="B230:B232"/>
    <mergeCell ref="C231:C232"/>
    <mergeCell ref="A212:A213"/>
    <mergeCell ref="B212:B213"/>
    <mergeCell ref="A216:A218"/>
    <mergeCell ref="B216:B218"/>
    <mergeCell ref="A219:A220"/>
    <mergeCell ref="B219:B220"/>
    <mergeCell ref="A201:C201"/>
    <mergeCell ref="A202:A203"/>
    <mergeCell ref="B202:B203"/>
    <mergeCell ref="A204:A205"/>
    <mergeCell ref="B204:B205"/>
    <mergeCell ref="A207:A211"/>
    <mergeCell ref="B207:B211"/>
    <mergeCell ref="A191:C191"/>
    <mergeCell ref="A193:C193"/>
    <mergeCell ref="A195:C195"/>
    <mergeCell ref="A196:C196"/>
    <mergeCell ref="A197:A199"/>
    <mergeCell ref="B197:B199"/>
    <mergeCell ref="A182:A184"/>
    <mergeCell ref="B182:B184"/>
    <mergeCell ref="A185:A187"/>
    <mergeCell ref="B185:B187"/>
    <mergeCell ref="A188:A190"/>
    <mergeCell ref="B188:B190"/>
    <mergeCell ref="A175:A177"/>
    <mergeCell ref="B175:B177"/>
    <mergeCell ref="A178:C178"/>
    <mergeCell ref="A180:A181"/>
    <mergeCell ref="B180:B181"/>
    <mergeCell ref="A166:A167"/>
    <mergeCell ref="B166:B167"/>
    <mergeCell ref="A168:A169"/>
    <mergeCell ref="B168:B169"/>
    <mergeCell ref="A170:A172"/>
    <mergeCell ref="B170:B172"/>
    <mergeCell ref="A158:A160"/>
    <mergeCell ref="B158:B160"/>
    <mergeCell ref="A161:C161"/>
    <mergeCell ref="A163:A164"/>
    <mergeCell ref="B163:B164"/>
    <mergeCell ref="A165:C165"/>
    <mergeCell ref="A148:C148"/>
    <mergeCell ref="A149:A150"/>
    <mergeCell ref="B149:B150"/>
    <mergeCell ref="A152:A154"/>
    <mergeCell ref="B152:B154"/>
    <mergeCell ref="A155:A157"/>
    <mergeCell ref="B155:B157"/>
    <mergeCell ref="A141:C141"/>
    <mergeCell ref="A142:C142"/>
    <mergeCell ref="A143:A145"/>
    <mergeCell ref="B143:B145"/>
    <mergeCell ref="A146:A147"/>
    <mergeCell ref="B146:B147"/>
    <mergeCell ref="A136:C136"/>
    <mergeCell ref="A137:A138"/>
    <mergeCell ref="B137:B138"/>
    <mergeCell ref="C137:C138"/>
    <mergeCell ref="A139:A140"/>
    <mergeCell ref="B139:B140"/>
    <mergeCell ref="A128:A129"/>
    <mergeCell ref="B128:B129"/>
    <mergeCell ref="A130:C130"/>
    <mergeCell ref="A133:C133"/>
    <mergeCell ref="A134:A135"/>
    <mergeCell ref="B134:B135"/>
    <mergeCell ref="A119:A121"/>
    <mergeCell ref="B119:B121"/>
    <mergeCell ref="A123:A124"/>
    <mergeCell ref="B123:B124"/>
    <mergeCell ref="A125:C125"/>
    <mergeCell ref="A126:A127"/>
    <mergeCell ref="B126:B127"/>
    <mergeCell ref="A100:A108"/>
    <mergeCell ref="B100:B108"/>
    <mergeCell ref="A109:A116"/>
    <mergeCell ref="B109:B116"/>
    <mergeCell ref="A117:C117"/>
    <mergeCell ref="A118:C118"/>
    <mergeCell ref="A75:A76"/>
    <mergeCell ref="B75:B76"/>
    <mergeCell ref="A77:C77"/>
    <mergeCell ref="A90:C90"/>
    <mergeCell ref="A91:A99"/>
    <mergeCell ref="B91:B99"/>
    <mergeCell ref="A66:A67"/>
    <mergeCell ref="B66:B67"/>
    <mergeCell ref="A68:C68"/>
    <mergeCell ref="A70:A71"/>
    <mergeCell ref="B70:B71"/>
    <mergeCell ref="A73:A74"/>
    <mergeCell ref="B73:B74"/>
    <mergeCell ref="A58:A60"/>
    <mergeCell ref="B58:B60"/>
    <mergeCell ref="A61:A62"/>
    <mergeCell ref="B61:B62"/>
    <mergeCell ref="C61:C62"/>
    <mergeCell ref="A64:A65"/>
    <mergeCell ref="B64:B65"/>
    <mergeCell ref="A48:A49"/>
    <mergeCell ref="B48:B49"/>
    <mergeCell ref="A56:A57"/>
    <mergeCell ref="B56:B57"/>
    <mergeCell ref="A39:C39"/>
    <mergeCell ref="A40:A41"/>
    <mergeCell ref="B40:B41"/>
    <mergeCell ref="A42:A44"/>
    <mergeCell ref="B42:B44"/>
    <mergeCell ref="A45:C45"/>
    <mergeCell ref="A22:A24"/>
    <mergeCell ref="B22:B24"/>
    <mergeCell ref="A27:A31"/>
    <mergeCell ref="B27:B31"/>
    <mergeCell ref="A34:C34"/>
    <mergeCell ref="A35:A37"/>
    <mergeCell ref="B35:B37"/>
    <mergeCell ref="A9:C9"/>
    <mergeCell ref="A10:C10"/>
    <mergeCell ref="A15:A17"/>
    <mergeCell ref="B15:B17"/>
    <mergeCell ref="A19:A21"/>
    <mergeCell ref="B19:B21"/>
  </mergeCells>
  <hyperlinks>
    <hyperlink ref="C226" location="'Corporate Governance'!A1" display="Corporate Governance"/>
    <hyperlink ref="C227" location="Employees!A1" display="Employees"/>
    <hyperlink ref="C230" location="Employees!A1" display="Employees"/>
    <hyperlink ref="C23" location="Персонал!A1" display="Персонал"/>
    <hyperlink ref="C43" location="'Этика и добросовестность'!A1" display="Этика и добросовестность"/>
    <hyperlink ref="C48" location="'Структура корп. управления'!A1" display="Структура корп. управления"/>
    <hyperlink ref="C70" location="Персонал!A1" display="Персонал"/>
    <hyperlink ref="C120" location="'Экономические показатели'!A1" display="Экономические показатели"/>
    <hyperlink ref="C123" location="'Экономические показатели'!A1" display="Экономические показатели"/>
    <hyperlink ref="C128" location="Персонал!A1" display="Персонал"/>
    <hyperlink ref="C153" location="'Водные ресурсы'!A1" display="Водные ресурсы"/>
    <hyperlink ref="C156" location="'Водные ресурсы'!A1" display="Водные ресурсы"/>
    <hyperlink ref="C159" location="'Водные ресурсы'!A1" display="Водные ресурсы"/>
    <hyperlink ref="C163" location="Биоразнообразие!A1" display="Биоразнообразие"/>
    <hyperlink ref="C166" location="'Климатические показатели '!A1" display="Климатические показатели"/>
    <hyperlink ref="C168" location="'Климатические показатели '!A1" display="Климатические показатели"/>
    <hyperlink ref="C171" location="'Климатические показатели '!A1" display="Климатические показатели"/>
    <hyperlink ref="C174" location="'Климатические показатели '!A1" display="Климатические показатели"/>
    <hyperlink ref="C176" location="'Загрязнение воздуха'!A1" display="Загрязнение воздуха"/>
    <hyperlink ref="C183" location="Отходы!A1" display="Отходы"/>
    <hyperlink ref="C186" location="Отходы!A1" display="Отходы"/>
    <hyperlink ref="C189" location="Отходы!A1" display="Отходы"/>
    <hyperlink ref="C198" location="Персонал!A1" display="Персонал"/>
    <hyperlink ref="C264" location="'Шламы и восстановление земель'!A1" display="Шламы и восстановление земель"/>
    <hyperlink ref="C266" location="'Шламы и восстановление земель'!A1" display="Шламы и восстановление земель"/>
    <hyperlink ref="C144" location="'Управление энергоснабжением'!A1" display="Управление энергоснабжением"/>
    <hyperlink ref="C146" location="'Управление энергоснабжением'!A1" display="Управление энергоснабжением"/>
    <hyperlink ref="C258" location="'Управление энергоснабжением'!A1" display="Управление энергоснабжением"/>
    <hyperlink ref="C261" location="'Управление энергоснабжением'!A1" display="Управление энергоснабжением"/>
    <hyperlink ref="C17" r:id="rId1"/>
  </hyperlinks>
  <pageMargins left="0.7" right="0.7" top="0.75" bottom="0.75" header="0.3" footer="0.3"/>
  <pageSetup paperSize="9" orientation="portrait"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J92"/>
  <sheetViews>
    <sheetView showGridLines="0" topLeftCell="A85" zoomScale="60" zoomScaleNormal="60" workbookViewId="0">
      <selection activeCell="I86" sqref="I86"/>
    </sheetView>
  </sheetViews>
  <sheetFormatPr defaultRowHeight="15" x14ac:dyDescent="0.25"/>
  <cols>
    <col min="1" max="1" width="26.140625" style="3" customWidth="1"/>
    <col min="2" max="2" width="16.42578125" style="3" customWidth="1"/>
    <col min="3" max="3" width="47.85546875" style="3" customWidth="1"/>
    <col min="4" max="4" width="61.5703125" style="315" customWidth="1"/>
    <col min="5" max="5" width="8.7109375" style="3" customWidth="1"/>
  </cols>
  <sheetData>
    <row r="2" spans="1:6" x14ac:dyDescent="0.25">
      <c r="A2" s="59"/>
      <c r="B2" s="59"/>
      <c r="C2" s="59"/>
      <c r="D2" s="311"/>
      <c r="E2" s="169"/>
      <c r="F2" s="47"/>
    </row>
    <row r="3" spans="1:6" x14ac:dyDescent="0.25">
      <c r="A3" s="59"/>
      <c r="B3" s="59"/>
      <c r="C3" s="59"/>
      <c r="D3" s="311"/>
      <c r="E3" s="169"/>
      <c r="F3" s="47"/>
    </row>
    <row r="4" spans="1:6" x14ac:dyDescent="0.25">
      <c r="A4" s="60"/>
      <c r="B4" s="1" t="s">
        <v>1608</v>
      </c>
      <c r="C4" s="312"/>
      <c r="D4" s="311"/>
      <c r="E4" s="169"/>
      <c r="F4" s="47"/>
    </row>
    <row r="5" spans="1:6" x14ac:dyDescent="0.25">
      <c r="A5" s="59"/>
      <c r="B5" s="34"/>
      <c r="C5" s="59"/>
      <c r="D5" s="311"/>
      <c r="E5" s="169"/>
      <c r="F5" s="47"/>
    </row>
    <row r="6" spans="1:6" x14ac:dyDescent="0.25">
      <c r="A6" s="61"/>
      <c r="B6" s="61"/>
      <c r="C6" s="61"/>
      <c r="D6" s="313"/>
      <c r="E6" s="179"/>
      <c r="F6" s="135"/>
    </row>
    <row r="7" spans="1:6" ht="33" customHeight="1" x14ac:dyDescent="0.25">
      <c r="A7" s="567" t="s">
        <v>1902</v>
      </c>
      <c r="B7" s="567"/>
      <c r="C7" s="567"/>
      <c r="D7" s="567"/>
    </row>
    <row r="8" spans="1:6" ht="16.5" customHeight="1" x14ac:dyDescent="0.25">
      <c r="A8" s="314"/>
      <c r="B8" s="314"/>
      <c r="C8" s="314"/>
      <c r="D8" s="314"/>
    </row>
    <row r="9" spans="1:6" x14ac:dyDescent="0.25">
      <c r="A9" s="29" t="s">
        <v>689</v>
      </c>
      <c r="B9" s="29" t="s">
        <v>1477</v>
      </c>
      <c r="C9" s="29" t="s">
        <v>1478</v>
      </c>
      <c r="D9" s="29" t="s">
        <v>1479</v>
      </c>
    </row>
    <row r="10" spans="1:6" ht="74.45" customHeight="1" x14ac:dyDescent="0.25">
      <c r="A10" s="560" t="s">
        <v>1480</v>
      </c>
      <c r="B10" s="560" t="s">
        <v>110</v>
      </c>
      <c r="C10" s="560" t="s">
        <v>1481</v>
      </c>
      <c r="D10" s="260" t="s">
        <v>1482</v>
      </c>
    </row>
    <row r="11" spans="1:6" ht="24.6" customHeight="1" x14ac:dyDescent="0.25">
      <c r="A11" s="558"/>
      <c r="B11" s="559"/>
      <c r="C11" s="559"/>
      <c r="D11" s="31" t="s">
        <v>1297</v>
      </c>
    </row>
    <row r="12" spans="1:6" ht="39.6" customHeight="1" x14ac:dyDescent="0.25">
      <c r="A12" s="558"/>
      <c r="B12" s="560" t="s">
        <v>111</v>
      </c>
      <c r="C12" s="560" t="s">
        <v>1483</v>
      </c>
      <c r="D12" s="136" t="s">
        <v>1484</v>
      </c>
    </row>
    <row r="13" spans="1:6" ht="54.6" customHeight="1" x14ac:dyDescent="0.25">
      <c r="A13" s="559"/>
      <c r="B13" s="559"/>
      <c r="C13" s="559"/>
      <c r="D13" s="31" t="s">
        <v>353</v>
      </c>
    </row>
    <row r="14" spans="1:6" ht="101.1" customHeight="1" x14ac:dyDescent="0.25">
      <c r="A14" s="519" t="s">
        <v>1485</v>
      </c>
      <c r="B14" s="568" t="s">
        <v>112</v>
      </c>
      <c r="C14" s="519" t="s">
        <v>1486</v>
      </c>
      <c r="D14" s="260" t="s">
        <v>1487</v>
      </c>
      <c r="E14" s="6"/>
    </row>
    <row r="15" spans="1:6" ht="41.1" customHeight="1" x14ac:dyDescent="0.25">
      <c r="A15" s="519"/>
      <c r="B15" s="568"/>
      <c r="C15" s="519"/>
      <c r="D15" s="260" t="s">
        <v>1488</v>
      </c>
    </row>
    <row r="16" spans="1:6" ht="28.5" customHeight="1" x14ac:dyDescent="0.25">
      <c r="A16" s="519"/>
      <c r="B16" s="568"/>
      <c r="C16" s="519"/>
      <c r="D16" s="31" t="s">
        <v>1298</v>
      </c>
    </row>
    <row r="17" spans="1:6" ht="55.5" customHeight="1" x14ac:dyDescent="0.25">
      <c r="A17" s="560" t="s">
        <v>1489</v>
      </c>
      <c r="B17" s="560" t="s">
        <v>113</v>
      </c>
      <c r="C17" s="560" t="s">
        <v>1490</v>
      </c>
      <c r="D17" s="260" t="s">
        <v>1491</v>
      </c>
      <c r="E17" s="6"/>
    </row>
    <row r="18" spans="1:6" ht="26.45" customHeight="1" x14ac:dyDescent="0.25">
      <c r="A18" s="559"/>
      <c r="B18" s="559"/>
      <c r="C18" s="559"/>
      <c r="D18" s="43" t="s">
        <v>1489</v>
      </c>
    </row>
    <row r="19" spans="1:6" ht="29.25" customHeight="1" x14ac:dyDescent="0.25">
      <c r="A19" s="560" t="s">
        <v>1492</v>
      </c>
      <c r="B19" s="560" t="s">
        <v>114</v>
      </c>
      <c r="C19" s="560" t="s">
        <v>1493</v>
      </c>
      <c r="D19" s="260" t="s">
        <v>1494</v>
      </c>
    </row>
    <row r="20" spans="1:6" ht="33" customHeight="1" x14ac:dyDescent="0.25">
      <c r="A20" s="558"/>
      <c r="B20" s="558"/>
      <c r="C20" s="558"/>
      <c r="D20" s="260" t="s">
        <v>1495</v>
      </c>
    </row>
    <row r="21" spans="1:6" ht="26.1" customHeight="1" x14ac:dyDescent="0.25">
      <c r="A21" s="558"/>
      <c r="B21" s="559"/>
      <c r="C21" s="559"/>
      <c r="D21" s="43" t="s">
        <v>1295</v>
      </c>
    </row>
    <row r="22" spans="1:6" ht="54" customHeight="1" x14ac:dyDescent="0.25">
      <c r="A22" s="558"/>
      <c r="B22" s="560" t="s">
        <v>115</v>
      </c>
      <c r="C22" s="560" t="s">
        <v>1496</v>
      </c>
      <c r="D22" s="260" t="s">
        <v>1497</v>
      </c>
    </row>
    <row r="23" spans="1:6" ht="54" customHeight="1" x14ac:dyDescent="0.25">
      <c r="A23" s="559"/>
      <c r="B23" s="559"/>
      <c r="C23" s="559"/>
      <c r="D23" s="43" t="s">
        <v>1295</v>
      </c>
    </row>
    <row r="24" spans="1:6" ht="48.95" customHeight="1" x14ac:dyDescent="0.25">
      <c r="A24" s="560" t="s">
        <v>1498</v>
      </c>
      <c r="B24" s="560" t="s">
        <v>116</v>
      </c>
      <c r="C24" s="560" t="s">
        <v>1499</v>
      </c>
      <c r="D24" s="260" t="s">
        <v>1500</v>
      </c>
    </row>
    <row r="25" spans="1:6" ht="48.95" customHeight="1" x14ac:dyDescent="0.25">
      <c r="A25" s="558"/>
      <c r="B25" s="558"/>
      <c r="C25" s="558"/>
      <c r="D25" s="260" t="s">
        <v>1501</v>
      </c>
    </row>
    <row r="26" spans="1:6" ht="27" customHeight="1" x14ac:dyDescent="0.25">
      <c r="A26" s="558"/>
      <c r="B26" s="559"/>
      <c r="C26" s="559"/>
      <c r="D26" s="43" t="s">
        <v>1300</v>
      </c>
    </row>
    <row r="27" spans="1:6" ht="42" customHeight="1" x14ac:dyDescent="0.25">
      <c r="A27" s="558"/>
      <c r="B27" s="560" t="s">
        <v>117</v>
      </c>
      <c r="C27" s="560" t="s">
        <v>1502</v>
      </c>
      <c r="D27" s="260" t="s">
        <v>1501</v>
      </c>
    </row>
    <row r="28" spans="1:6" ht="42" customHeight="1" x14ac:dyDescent="0.25">
      <c r="A28" s="558"/>
      <c r="B28" s="559"/>
      <c r="C28" s="559"/>
      <c r="D28" s="31" t="s">
        <v>1299</v>
      </c>
    </row>
    <row r="29" spans="1:6" ht="198" customHeight="1" x14ac:dyDescent="0.25">
      <c r="A29" s="559"/>
      <c r="B29" s="130" t="s">
        <v>180</v>
      </c>
      <c r="C29" s="264" t="s">
        <v>1503</v>
      </c>
      <c r="D29" s="260" t="s">
        <v>1504</v>
      </c>
      <c r="F29" s="257"/>
    </row>
    <row r="30" spans="1:6" ht="59.1" customHeight="1" x14ac:dyDescent="0.25">
      <c r="A30" s="519" t="s">
        <v>1505</v>
      </c>
      <c r="B30" s="268" t="s">
        <v>118</v>
      </c>
      <c r="C30" s="260" t="s">
        <v>1506</v>
      </c>
      <c r="D30" s="260" t="s">
        <v>1507</v>
      </c>
      <c r="F30" s="257"/>
    </row>
    <row r="31" spans="1:6" ht="90.95" customHeight="1" x14ac:dyDescent="0.25">
      <c r="A31" s="519"/>
      <c r="B31" s="264" t="s">
        <v>119</v>
      </c>
      <c r="C31" s="260" t="s">
        <v>1508</v>
      </c>
      <c r="D31" s="203" t="s">
        <v>1509</v>
      </c>
      <c r="F31" s="257"/>
    </row>
    <row r="32" spans="1:6" ht="235.5" customHeight="1" x14ac:dyDescent="0.25">
      <c r="A32" s="520"/>
      <c r="B32" s="138" t="s">
        <v>181</v>
      </c>
      <c r="C32" s="262" t="s">
        <v>1510</v>
      </c>
      <c r="D32" s="128" t="s">
        <v>1511</v>
      </c>
      <c r="E32" s="122"/>
      <c r="F32" s="257"/>
    </row>
    <row r="33" spans="1:5" ht="132.6" customHeight="1" x14ac:dyDescent="0.25">
      <c r="A33" s="568" t="s">
        <v>1512</v>
      </c>
      <c r="B33" s="265" t="s">
        <v>120</v>
      </c>
      <c r="C33" s="260" t="s">
        <v>1513</v>
      </c>
      <c r="D33" s="259" t="s">
        <v>1514</v>
      </c>
      <c r="E33" s="122"/>
    </row>
    <row r="34" spans="1:5" ht="93.75" customHeight="1" x14ac:dyDescent="0.25">
      <c r="A34" s="568"/>
      <c r="B34" s="268" t="s">
        <v>189</v>
      </c>
      <c r="C34" s="260" t="s">
        <v>1515</v>
      </c>
      <c r="D34" s="129" t="s">
        <v>1516</v>
      </c>
      <c r="E34" s="122"/>
    </row>
    <row r="35" spans="1:5" ht="96.6" customHeight="1" x14ac:dyDescent="0.25">
      <c r="A35" s="568"/>
      <c r="B35" s="268" t="s">
        <v>121</v>
      </c>
      <c r="C35" s="260" t="s">
        <v>1517</v>
      </c>
      <c r="D35" s="259" t="s">
        <v>1518</v>
      </c>
      <c r="E35" s="122"/>
    </row>
    <row r="36" spans="1:5" ht="96.6" customHeight="1" x14ac:dyDescent="0.25">
      <c r="A36" s="473" t="s">
        <v>1519</v>
      </c>
      <c r="B36" s="268" t="s">
        <v>122</v>
      </c>
      <c r="C36" s="260" t="s">
        <v>1520</v>
      </c>
      <c r="D36" s="260" t="s">
        <v>1521</v>
      </c>
      <c r="E36" s="257"/>
    </row>
    <row r="37" spans="1:5" ht="60" customHeight="1" x14ac:dyDescent="0.25">
      <c r="A37" s="569"/>
      <c r="B37" s="138" t="s">
        <v>182</v>
      </c>
      <c r="C37" s="263" t="s">
        <v>1522</v>
      </c>
      <c r="D37" s="263" t="s">
        <v>1523</v>
      </c>
    </row>
    <row r="38" spans="1:5" ht="81.95" customHeight="1" x14ac:dyDescent="0.25">
      <c r="A38" s="519" t="s">
        <v>2004</v>
      </c>
      <c r="B38" s="268" t="s">
        <v>4</v>
      </c>
      <c r="C38" s="260" t="s">
        <v>1524</v>
      </c>
      <c r="D38" s="203" t="s">
        <v>1525</v>
      </c>
    </row>
    <row r="39" spans="1:5" ht="82.5" customHeight="1" x14ac:dyDescent="0.25">
      <c r="A39" s="519"/>
      <c r="B39" s="268" t="s">
        <v>123</v>
      </c>
      <c r="C39" s="260" t="s">
        <v>1526</v>
      </c>
      <c r="D39" s="203" t="s">
        <v>1527</v>
      </c>
    </row>
    <row r="40" spans="1:5" ht="75.599999999999994" customHeight="1" x14ac:dyDescent="0.25">
      <c r="A40" s="519" t="s">
        <v>1528</v>
      </c>
      <c r="B40" s="568" t="s">
        <v>124</v>
      </c>
      <c r="C40" s="568" t="s">
        <v>1529</v>
      </c>
      <c r="D40" s="260" t="s">
        <v>1530</v>
      </c>
      <c r="E40" s="570"/>
    </row>
    <row r="41" spans="1:5" ht="81.75" customHeight="1" x14ac:dyDescent="0.25">
      <c r="A41" s="519"/>
      <c r="B41" s="568"/>
      <c r="C41" s="568"/>
      <c r="D41" s="43" t="s">
        <v>1308</v>
      </c>
      <c r="E41" s="570"/>
    </row>
    <row r="42" spans="1:5" ht="72" customHeight="1" x14ac:dyDescent="0.25">
      <c r="A42" s="568" t="s">
        <v>1531</v>
      </c>
      <c r="B42" s="268" t="s">
        <v>125</v>
      </c>
      <c r="C42" s="260" t="s">
        <v>1532</v>
      </c>
      <c r="D42" s="260" t="s">
        <v>1533</v>
      </c>
    </row>
    <row r="43" spans="1:5" ht="60.95" customHeight="1" x14ac:dyDescent="0.25">
      <c r="A43" s="568"/>
      <c r="B43" s="268" t="s">
        <v>126</v>
      </c>
      <c r="C43" s="260" t="s">
        <v>1534</v>
      </c>
      <c r="D43" s="260" t="s">
        <v>1535</v>
      </c>
    </row>
    <row r="44" spans="1:5" ht="25.5" x14ac:dyDescent="0.25">
      <c r="A44" s="571" t="s">
        <v>1536</v>
      </c>
      <c r="B44" s="268" t="s">
        <v>127</v>
      </c>
      <c r="C44" s="260" t="s">
        <v>1537</v>
      </c>
      <c r="D44" s="260" t="s">
        <v>1538</v>
      </c>
    </row>
    <row r="45" spans="1:5" ht="57.95" customHeight="1" x14ac:dyDescent="0.25">
      <c r="A45" s="572"/>
      <c r="B45" s="560" t="s">
        <v>128</v>
      </c>
      <c r="C45" s="560" t="s">
        <v>1539</v>
      </c>
      <c r="D45" s="260" t="s">
        <v>1540</v>
      </c>
    </row>
    <row r="46" spans="1:5" ht="33" customHeight="1" x14ac:dyDescent="0.25">
      <c r="A46" s="573"/>
      <c r="B46" s="559"/>
      <c r="C46" s="559"/>
      <c r="D46" s="43" t="s">
        <v>702</v>
      </c>
    </row>
    <row r="47" spans="1:5" x14ac:dyDescent="0.25">
      <c r="A47" s="15"/>
    </row>
    <row r="48" spans="1:5" ht="15" customHeight="1" x14ac:dyDescent="0.25">
      <c r="A48" s="541" t="s">
        <v>1541</v>
      </c>
      <c r="B48" s="541"/>
      <c r="C48" s="541"/>
      <c r="D48" s="541"/>
    </row>
    <row r="50" spans="1:10" x14ac:dyDescent="0.25">
      <c r="A50" s="29" t="s">
        <v>689</v>
      </c>
      <c r="B50" s="29" t="s">
        <v>1477</v>
      </c>
      <c r="C50" s="29" t="s">
        <v>1478</v>
      </c>
      <c r="D50" s="29" t="s">
        <v>386</v>
      </c>
    </row>
    <row r="51" spans="1:10" ht="74.45" customHeight="1" x14ac:dyDescent="0.25">
      <c r="A51" s="568" t="s">
        <v>2239</v>
      </c>
      <c r="B51" s="560" t="s">
        <v>129</v>
      </c>
      <c r="C51" s="560" t="s">
        <v>1542</v>
      </c>
      <c r="D51" s="260" t="s">
        <v>1543</v>
      </c>
    </row>
    <row r="52" spans="1:10" ht="23.45" customHeight="1" x14ac:dyDescent="0.25">
      <c r="A52" s="568"/>
      <c r="B52" s="559"/>
      <c r="C52" s="559"/>
      <c r="D52" s="31" t="s">
        <v>1297</v>
      </c>
    </row>
    <row r="53" spans="1:10" ht="32.1" customHeight="1" x14ac:dyDescent="0.25">
      <c r="A53" s="568"/>
      <c r="B53" s="260" t="s">
        <v>130</v>
      </c>
      <c r="C53" s="260" t="s">
        <v>1544</v>
      </c>
      <c r="D53" s="74" t="s">
        <v>1545</v>
      </c>
    </row>
    <row r="54" spans="1:10" ht="62.45" customHeight="1" x14ac:dyDescent="0.25">
      <c r="A54" s="568"/>
      <c r="B54" s="560" t="s">
        <v>131</v>
      </c>
      <c r="C54" s="560" t="s">
        <v>1483</v>
      </c>
      <c r="D54" s="260" t="s">
        <v>1546</v>
      </c>
    </row>
    <row r="55" spans="1:10" ht="23.45" customHeight="1" x14ac:dyDescent="0.25">
      <c r="A55" s="568"/>
      <c r="B55" s="559"/>
      <c r="C55" s="559"/>
      <c r="D55" s="31" t="s">
        <v>353</v>
      </c>
    </row>
    <row r="56" spans="1:10" ht="82.5" customHeight="1" x14ac:dyDescent="0.25">
      <c r="A56" s="568"/>
      <c r="B56" s="260" t="s">
        <v>132</v>
      </c>
      <c r="C56" s="260" t="s">
        <v>1547</v>
      </c>
      <c r="D56" s="260" t="s">
        <v>1548</v>
      </c>
    </row>
    <row r="57" spans="1:10" ht="60" customHeight="1" x14ac:dyDescent="0.25">
      <c r="A57" s="560" t="s">
        <v>1485</v>
      </c>
      <c r="B57" s="560" t="s">
        <v>133</v>
      </c>
      <c r="C57" s="560" t="s">
        <v>1549</v>
      </c>
      <c r="D57" s="260" t="s">
        <v>1550</v>
      </c>
    </row>
    <row r="58" spans="1:10" ht="23.1" customHeight="1" x14ac:dyDescent="0.25">
      <c r="A58" s="558"/>
      <c r="B58" s="558"/>
      <c r="C58" s="558"/>
      <c r="D58" s="31" t="s">
        <v>1298</v>
      </c>
    </row>
    <row r="59" spans="1:10" ht="32.1" customHeight="1" x14ac:dyDescent="0.25">
      <c r="A59" s="559"/>
      <c r="B59" s="559"/>
      <c r="C59" s="559"/>
      <c r="D59" s="260" t="s">
        <v>1488</v>
      </c>
    </row>
    <row r="60" spans="1:10" ht="35.1" customHeight="1" x14ac:dyDescent="0.25">
      <c r="A60" s="568" t="s">
        <v>1551</v>
      </c>
      <c r="B60" s="560" t="s">
        <v>134</v>
      </c>
      <c r="C60" s="560" t="s">
        <v>1493</v>
      </c>
      <c r="D60" s="519" t="s">
        <v>1552</v>
      </c>
      <c r="G60" s="257"/>
      <c r="H60" s="257"/>
      <c r="I60" s="257"/>
      <c r="J60" s="257"/>
    </row>
    <row r="61" spans="1:10" ht="36.6" customHeight="1" x14ac:dyDescent="0.25">
      <c r="A61" s="568"/>
      <c r="B61" s="558"/>
      <c r="C61" s="558"/>
      <c r="D61" s="519"/>
    </row>
    <row r="62" spans="1:10" ht="24.6" customHeight="1" x14ac:dyDescent="0.25">
      <c r="A62" s="568"/>
      <c r="B62" s="559"/>
      <c r="C62" s="559"/>
      <c r="D62" s="288" t="s">
        <v>1295</v>
      </c>
    </row>
    <row r="63" spans="1:10" ht="35.1" customHeight="1" x14ac:dyDescent="0.25">
      <c r="A63" s="568"/>
      <c r="B63" s="519" t="s">
        <v>135</v>
      </c>
      <c r="C63" s="519" t="s">
        <v>1553</v>
      </c>
      <c r="D63" s="519" t="s">
        <v>1554</v>
      </c>
    </row>
    <row r="64" spans="1:10" x14ac:dyDescent="0.25">
      <c r="A64" s="568"/>
      <c r="B64" s="519"/>
      <c r="C64" s="519"/>
      <c r="D64" s="519"/>
    </row>
    <row r="65" spans="1:4" ht="22.5" customHeight="1" x14ac:dyDescent="0.25">
      <c r="A65" s="568"/>
      <c r="B65" s="519" t="s">
        <v>136</v>
      </c>
      <c r="C65" s="519" t="s">
        <v>1555</v>
      </c>
      <c r="D65" s="574" t="s">
        <v>1556</v>
      </c>
    </row>
    <row r="66" spans="1:4" ht="35.450000000000003" customHeight="1" x14ac:dyDescent="0.25">
      <c r="A66" s="568"/>
      <c r="B66" s="519"/>
      <c r="C66" s="519"/>
      <c r="D66" s="575"/>
    </row>
    <row r="67" spans="1:4" ht="43.5" customHeight="1" x14ac:dyDescent="0.25">
      <c r="A67" s="568" t="s">
        <v>1557</v>
      </c>
      <c r="B67" s="560" t="s">
        <v>137</v>
      </c>
      <c r="C67" s="560" t="s">
        <v>1558</v>
      </c>
      <c r="D67" s="260" t="s">
        <v>1559</v>
      </c>
    </row>
    <row r="68" spans="1:4" ht="43.5" customHeight="1" x14ac:dyDescent="0.25">
      <c r="A68" s="568"/>
      <c r="B68" s="558"/>
      <c r="C68" s="558"/>
      <c r="D68" s="260" t="s">
        <v>1501</v>
      </c>
    </row>
    <row r="69" spans="1:4" ht="24.6" customHeight="1" x14ac:dyDescent="0.25">
      <c r="A69" s="568"/>
      <c r="B69" s="559"/>
      <c r="C69" s="559"/>
      <c r="D69" s="31" t="s">
        <v>1299</v>
      </c>
    </row>
    <row r="70" spans="1:4" ht="24.6" customHeight="1" x14ac:dyDescent="0.25">
      <c r="A70" s="568"/>
      <c r="B70" s="560" t="s">
        <v>138</v>
      </c>
      <c r="C70" s="560" t="s">
        <v>1560</v>
      </c>
      <c r="D70" s="260" t="s">
        <v>1561</v>
      </c>
    </row>
    <row r="71" spans="1:4" ht="33.6" customHeight="1" x14ac:dyDescent="0.25">
      <c r="A71" s="568"/>
      <c r="B71" s="558"/>
      <c r="C71" s="558"/>
      <c r="D71" s="260" t="s">
        <v>1562</v>
      </c>
    </row>
    <row r="72" spans="1:4" ht="32.450000000000003" customHeight="1" x14ac:dyDescent="0.25">
      <c r="A72" s="568"/>
      <c r="B72" s="559"/>
      <c r="C72" s="559"/>
      <c r="D72" s="31" t="s">
        <v>1299</v>
      </c>
    </row>
    <row r="73" spans="1:4" ht="52.5" customHeight="1" x14ac:dyDescent="0.25">
      <c r="A73" s="519" t="s">
        <v>1563</v>
      </c>
      <c r="B73" s="260" t="s">
        <v>139</v>
      </c>
      <c r="C73" s="260" t="s">
        <v>1564</v>
      </c>
      <c r="D73" s="203" t="s">
        <v>1565</v>
      </c>
    </row>
    <row r="74" spans="1:4" ht="52.5" customHeight="1" x14ac:dyDescent="0.25">
      <c r="A74" s="519"/>
      <c r="B74" s="260" t="s">
        <v>140</v>
      </c>
      <c r="C74" s="260" t="s">
        <v>1566</v>
      </c>
      <c r="D74" s="260" t="s">
        <v>1565</v>
      </c>
    </row>
    <row r="75" spans="1:4" ht="102.95" customHeight="1" x14ac:dyDescent="0.25">
      <c r="A75" s="519"/>
      <c r="B75" s="203" t="s">
        <v>183</v>
      </c>
      <c r="C75" s="260" t="s">
        <v>1567</v>
      </c>
      <c r="D75" s="260" t="s">
        <v>1568</v>
      </c>
    </row>
    <row r="76" spans="1:4" ht="57.95" customHeight="1" x14ac:dyDescent="0.25">
      <c r="A76" s="519"/>
      <c r="B76" s="203" t="s">
        <v>184</v>
      </c>
      <c r="C76" s="260" t="s">
        <v>1569</v>
      </c>
      <c r="D76" s="260" t="s">
        <v>1570</v>
      </c>
    </row>
    <row r="77" spans="1:4" ht="48.6" customHeight="1" x14ac:dyDescent="0.25">
      <c r="A77" s="560" t="s">
        <v>1528</v>
      </c>
      <c r="B77" s="560" t="s">
        <v>141</v>
      </c>
      <c r="C77" s="560" t="s">
        <v>1571</v>
      </c>
      <c r="D77" s="260" t="s">
        <v>1572</v>
      </c>
    </row>
    <row r="78" spans="1:4" ht="25.5" customHeight="1" x14ac:dyDescent="0.25">
      <c r="A78" s="559"/>
      <c r="B78" s="559"/>
      <c r="C78" s="559"/>
      <c r="D78" s="43" t="s">
        <v>1308</v>
      </c>
    </row>
    <row r="79" spans="1:4" ht="71.45" customHeight="1" x14ac:dyDescent="0.25">
      <c r="A79" s="568" t="s">
        <v>1573</v>
      </c>
      <c r="B79" s="260" t="s">
        <v>142</v>
      </c>
      <c r="C79" s="260" t="s">
        <v>1574</v>
      </c>
      <c r="D79" s="260" t="s">
        <v>1575</v>
      </c>
    </row>
    <row r="80" spans="1:4" ht="48.6" customHeight="1" x14ac:dyDescent="0.25">
      <c r="A80" s="568"/>
      <c r="B80" s="266" t="s">
        <v>143</v>
      </c>
      <c r="C80" s="266" t="s">
        <v>1576</v>
      </c>
      <c r="D80" s="137">
        <v>0</v>
      </c>
    </row>
    <row r="81" spans="1:4" ht="35.1" customHeight="1" x14ac:dyDescent="0.25">
      <c r="A81" s="568"/>
      <c r="B81" s="260" t="s">
        <v>144</v>
      </c>
      <c r="C81" s="260" t="s">
        <v>1577</v>
      </c>
      <c r="D81" s="260" t="s">
        <v>1578</v>
      </c>
    </row>
    <row r="82" spans="1:4" ht="35.1" customHeight="1" x14ac:dyDescent="0.25">
      <c r="A82" s="568" t="s">
        <v>1579</v>
      </c>
      <c r="B82" s="519" t="s">
        <v>145</v>
      </c>
      <c r="C82" s="519" t="s">
        <v>1580</v>
      </c>
      <c r="D82" s="519" t="s">
        <v>1575</v>
      </c>
    </row>
    <row r="83" spans="1:4" ht="16.5" customHeight="1" x14ac:dyDescent="0.25">
      <c r="A83" s="568"/>
      <c r="B83" s="519"/>
      <c r="C83" s="519"/>
      <c r="D83" s="519"/>
    </row>
    <row r="84" spans="1:4" ht="44.45" customHeight="1" x14ac:dyDescent="0.25">
      <c r="A84" s="568"/>
      <c r="B84" s="260" t="s">
        <v>146</v>
      </c>
      <c r="C84" s="260" t="s">
        <v>1581</v>
      </c>
      <c r="D84" s="260" t="s">
        <v>1575</v>
      </c>
    </row>
    <row r="85" spans="1:4" ht="62.1" customHeight="1" x14ac:dyDescent="0.25">
      <c r="A85" s="571" t="s">
        <v>1582</v>
      </c>
      <c r="B85" s="266" t="s">
        <v>147</v>
      </c>
      <c r="C85" s="266" t="s">
        <v>1583</v>
      </c>
      <c r="D85" s="266" t="s">
        <v>1584</v>
      </c>
    </row>
    <row r="86" spans="1:4" ht="110.1" customHeight="1" x14ac:dyDescent="0.25">
      <c r="A86" s="573"/>
      <c r="B86" s="266" t="s">
        <v>190</v>
      </c>
      <c r="C86" s="266" t="s">
        <v>2240</v>
      </c>
      <c r="D86" s="266" t="s">
        <v>1585</v>
      </c>
    </row>
    <row r="87" spans="1:4" ht="45.95" customHeight="1" x14ac:dyDescent="0.25">
      <c r="A87" s="576" t="s">
        <v>1536</v>
      </c>
      <c r="B87" s="203" t="s">
        <v>185</v>
      </c>
      <c r="C87" s="260" t="s">
        <v>1586</v>
      </c>
      <c r="D87" s="260" t="s">
        <v>1587</v>
      </c>
    </row>
    <row r="88" spans="1:4" ht="74.099999999999994" customHeight="1" x14ac:dyDescent="0.25">
      <c r="A88" s="576"/>
      <c r="B88" s="203" t="s">
        <v>186</v>
      </c>
      <c r="C88" s="260" t="s">
        <v>1588</v>
      </c>
      <c r="D88" s="260" t="s">
        <v>1587</v>
      </c>
    </row>
    <row r="89" spans="1:4" ht="33.950000000000003" customHeight="1" x14ac:dyDescent="0.25">
      <c r="A89" s="576"/>
      <c r="B89" s="260" t="s">
        <v>148</v>
      </c>
      <c r="C89" s="260" t="s">
        <v>1589</v>
      </c>
      <c r="D89" s="260" t="s">
        <v>1590</v>
      </c>
    </row>
    <row r="90" spans="1:4" ht="62.1" customHeight="1" x14ac:dyDescent="0.25">
      <c r="A90" s="576"/>
      <c r="B90" s="260" t="s">
        <v>149</v>
      </c>
      <c r="C90" s="260" t="s">
        <v>1591</v>
      </c>
      <c r="D90" s="260" t="s">
        <v>1590</v>
      </c>
    </row>
    <row r="91" spans="1:4" ht="30" customHeight="1" x14ac:dyDescent="0.25">
      <c r="A91" s="576"/>
      <c r="B91" s="560" t="s">
        <v>150</v>
      </c>
      <c r="C91" s="560" t="s">
        <v>1592</v>
      </c>
      <c r="D91" s="260" t="s">
        <v>1593</v>
      </c>
    </row>
    <row r="92" spans="1:4" ht="33.6" customHeight="1" x14ac:dyDescent="0.25">
      <c r="A92" s="576"/>
      <c r="B92" s="559"/>
      <c r="C92" s="559"/>
      <c r="D92" s="43" t="s">
        <v>1489</v>
      </c>
    </row>
  </sheetData>
  <mergeCells count="71">
    <mergeCell ref="D82:D83"/>
    <mergeCell ref="A85:A86"/>
    <mergeCell ref="A87:A92"/>
    <mergeCell ref="B91:B92"/>
    <mergeCell ref="C91:C92"/>
    <mergeCell ref="A77:A78"/>
    <mergeCell ref="B77:B78"/>
    <mergeCell ref="C77:C78"/>
    <mergeCell ref="A79:A81"/>
    <mergeCell ref="A82:A84"/>
    <mergeCell ref="B82:B83"/>
    <mergeCell ref="C82:C83"/>
    <mergeCell ref="A73:A76"/>
    <mergeCell ref="D60:D61"/>
    <mergeCell ref="B63:B64"/>
    <mergeCell ref="C63:C64"/>
    <mergeCell ref="D63:D64"/>
    <mergeCell ref="B65:B66"/>
    <mergeCell ref="C65:C66"/>
    <mergeCell ref="D65:D66"/>
    <mergeCell ref="A67:A72"/>
    <mergeCell ref="B67:B69"/>
    <mergeCell ref="C67:C69"/>
    <mergeCell ref="B70:B72"/>
    <mergeCell ref="C70:C72"/>
    <mergeCell ref="A57:A59"/>
    <mergeCell ref="B57:B59"/>
    <mergeCell ref="C57:C59"/>
    <mergeCell ref="A60:A66"/>
    <mergeCell ref="B60:B62"/>
    <mergeCell ref="C60:C62"/>
    <mergeCell ref="A48:D48"/>
    <mergeCell ref="A51:A56"/>
    <mergeCell ref="B51:B52"/>
    <mergeCell ref="C51:C52"/>
    <mergeCell ref="B54:B55"/>
    <mergeCell ref="C54:C55"/>
    <mergeCell ref="C40:C41"/>
    <mergeCell ref="E40:E41"/>
    <mergeCell ref="A42:A43"/>
    <mergeCell ref="A44:A46"/>
    <mergeCell ref="B45:B46"/>
    <mergeCell ref="C45:C46"/>
    <mergeCell ref="B40:B41"/>
    <mergeCell ref="A30:A32"/>
    <mergeCell ref="A33:A35"/>
    <mergeCell ref="A36:A37"/>
    <mergeCell ref="A38:A39"/>
    <mergeCell ref="A40:A41"/>
    <mergeCell ref="A19:A23"/>
    <mergeCell ref="B19:B21"/>
    <mergeCell ref="C19:C21"/>
    <mergeCell ref="B22:B23"/>
    <mergeCell ref="C22:C23"/>
    <mergeCell ref="A24:A29"/>
    <mergeCell ref="B24:B26"/>
    <mergeCell ref="C24:C26"/>
    <mergeCell ref="B27:B28"/>
    <mergeCell ref="C27:C28"/>
    <mergeCell ref="A14:A16"/>
    <mergeCell ref="B14:B16"/>
    <mergeCell ref="C14:C16"/>
    <mergeCell ref="A17:A18"/>
    <mergeCell ref="B17:B18"/>
    <mergeCell ref="C17:C18"/>
    <mergeCell ref="A7:D7"/>
    <mergeCell ref="A10:A13"/>
    <mergeCell ref="B10:B11"/>
    <mergeCell ref="C10:C11"/>
    <mergeCell ref="B12:B13"/>
    <mergeCell ref="C12:C13"/>
  </mergeCells>
  <hyperlinks>
    <hyperlink ref="D21" location="'Water resources'!A1" display="Water resource"/>
    <hyperlink ref="D23" location="'Water resources'!A1" display="Water resource"/>
    <hyperlink ref="D92" location="'Управление энергоснабжением'!A1" display="Управление энергоснабжением"/>
    <hyperlink ref="D18" location="'Управление энергоснабжением'!A1" display="Управление энергоснабжением"/>
    <hyperlink ref="D26" location="'Шламы и восстановление земель'!A1" display="Шламы и восстановление земель"/>
    <hyperlink ref="D46" location="Employees!A1" display="Employees"/>
    <hyperlink ref="D11" location="'Климатические показатели '!A1" display="Климатические показатели"/>
    <hyperlink ref="D52" location="'Климатические показатели '!A1" display="Климатические показатели"/>
    <hyperlink ref="D16" location="'Загрязнение воздуха'!A1" display="Загрязнение воздуха"/>
    <hyperlink ref="D58" location="'Загрязнение воздуха'!A1" display="Загрязнение воздуха"/>
    <hyperlink ref="D28" location="Отходы!A1" display="Отходы"/>
    <hyperlink ref="D69" location="Отходы!A1" display="Отходы"/>
    <hyperlink ref="D72" location="Отходы!A1" display="Отходы"/>
    <hyperlink ref="D62" location="'Водные ресурсы'!A1" display="Водные ресурсы"/>
    <hyperlink ref="D55" location="'Цели Группы'!A1" display="Цели Группы"/>
    <hyperlink ref="D13" location="'Цели Группы'!A1" display="Цели Группы"/>
    <hyperlink ref="D41" location="ОТиПБ!A1" display="ОТиПБ"/>
    <hyperlink ref="D78" location="ОТиПБ!A1" display="ОТиПБ"/>
  </hyperlink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F20"/>
  <sheetViews>
    <sheetView showGridLines="0" topLeftCell="A25" zoomScale="60" zoomScaleNormal="60" workbookViewId="0">
      <selection activeCell="L10" sqref="L10"/>
    </sheetView>
  </sheetViews>
  <sheetFormatPr defaultColWidth="8.85546875" defaultRowHeight="12.75" x14ac:dyDescent="0.2"/>
  <cols>
    <col min="1" max="1" width="19.140625" style="6" customWidth="1"/>
    <col min="2" max="2" width="33.5703125" style="6" customWidth="1"/>
    <col min="3" max="3" width="76.42578125" style="6" customWidth="1"/>
    <col min="4" max="4" width="71.5703125" style="6" customWidth="1"/>
    <col min="5" max="16384" width="8.85546875" style="6"/>
  </cols>
  <sheetData>
    <row r="2" spans="1:6" x14ac:dyDescent="0.2">
      <c r="A2" s="65"/>
      <c r="B2" s="65"/>
      <c r="C2" s="65"/>
      <c r="D2" s="65"/>
      <c r="E2" s="269"/>
      <c r="F2" s="269"/>
    </row>
    <row r="3" spans="1:6" x14ac:dyDescent="0.2">
      <c r="A3" s="65"/>
      <c r="B3" s="65"/>
      <c r="C3" s="65"/>
      <c r="D3" s="65"/>
      <c r="E3" s="269"/>
      <c r="F3" s="269"/>
    </row>
    <row r="4" spans="1:6" ht="15" x14ac:dyDescent="0.25">
      <c r="A4" s="66"/>
      <c r="B4" s="1" t="s">
        <v>1608</v>
      </c>
      <c r="C4" s="65"/>
      <c r="D4" s="65"/>
      <c r="E4" s="269"/>
      <c r="F4" s="269"/>
    </row>
    <row r="5" spans="1:6" x14ac:dyDescent="0.2">
      <c r="A5" s="65"/>
      <c r="B5" s="270"/>
      <c r="C5" s="65"/>
      <c r="D5" s="65"/>
    </row>
    <row r="6" spans="1:6" x14ac:dyDescent="0.2">
      <c r="A6" s="67"/>
      <c r="B6" s="67"/>
      <c r="C6" s="67"/>
      <c r="D6" s="67"/>
    </row>
    <row r="7" spans="1:6" ht="34.5" customHeight="1" x14ac:dyDescent="0.2">
      <c r="A7" s="567" t="s">
        <v>219</v>
      </c>
      <c r="B7" s="567"/>
      <c r="C7" s="567"/>
      <c r="D7" s="567"/>
    </row>
    <row r="8" spans="1:6" ht="23.45" customHeight="1" x14ac:dyDescent="0.2">
      <c r="A8" s="252"/>
      <c r="B8" s="252"/>
      <c r="C8" s="252"/>
      <c r="D8" s="252"/>
    </row>
    <row r="9" spans="1:6" x14ac:dyDescent="0.2">
      <c r="A9" s="32"/>
      <c r="B9" s="32" t="s">
        <v>221</v>
      </c>
      <c r="C9" s="32" t="s">
        <v>538</v>
      </c>
      <c r="D9" s="32" t="s">
        <v>222</v>
      </c>
    </row>
    <row r="10" spans="1:6" ht="200.25" customHeight="1" x14ac:dyDescent="0.2">
      <c r="A10" s="577" t="s">
        <v>539</v>
      </c>
      <c r="B10" s="381" t="s">
        <v>330</v>
      </c>
      <c r="C10" s="33" t="s">
        <v>1615</v>
      </c>
      <c r="D10" s="578" t="s">
        <v>336</v>
      </c>
      <c r="E10" s="271"/>
    </row>
    <row r="11" spans="1:6" ht="172.5" customHeight="1" x14ac:dyDescent="0.2">
      <c r="A11" s="577"/>
      <c r="B11" s="381" t="s">
        <v>540</v>
      </c>
      <c r="C11" s="33" t="s">
        <v>541</v>
      </c>
      <c r="D11" s="579"/>
    </row>
    <row r="12" spans="1:6" ht="314.45" customHeight="1" x14ac:dyDescent="0.2">
      <c r="A12" s="577" t="s">
        <v>220</v>
      </c>
      <c r="B12" s="381" t="s">
        <v>333</v>
      </c>
      <c r="C12" s="33" t="s">
        <v>542</v>
      </c>
      <c r="D12" s="33" t="s">
        <v>1903</v>
      </c>
    </row>
    <row r="13" spans="1:6" ht="327.95" customHeight="1" x14ac:dyDescent="0.2">
      <c r="A13" s="577"/>
      <c r="B13" s="381" t="s">
        <v>543</v>
      </c>
      <c r="C13" s="33" t="s">
        <v>544</v>
      </c>
      <c r="D13" s="68" t="s">
        <v>557</v>
      </c>
    </row>
    <row r="14" spans="1:6" ht="194.45" customHeight="1" x14ac:dyDescent="0.2">
      <c r="A14" s="577"/>
      <c r="B14" s="381" t="s">
        <v>545</v>
      </c>
      <c r="C14" s="33" t="s">
        <v>2005</v>
      </c>
      <c r="D14" s="33" t="s">
        <v>1904</v>
      </c>
    </row>
    <row r="15" spans="1:6" ht="174.95" customHeight="1" x14ac:dyDescent="0.2">
      <c r="A15" s="577" t="s">
        <v>546</v>
      </c>
      <c r="B15" s="381" t="s">
        <v>334</v>
      </c>
      <c r="C15" s="33" t="s">
        <v>547</v>
      </c>
      <c r="D15" s="33" t="s">
        <v>558</v>
      </c>
    </row>
    <row r="16" spans="1:6" ht="126" customHeight="1" x14ac:dyDescent="0.2">
      <c r="A16" s="577"/>
      <c r="B16" s="381" t="s">
        <v>335</v>
      </c>
      <c r="C16" s="33" t="s">
        <v>548</v>
      </c>
      <c r="D16" s="33" t="s">
        <v>1616</v>
      </c>
    </row>
    <row r="17" spans="1:4" ht="176.45" customHeight="1" x14ac:dyDescent="0.2">
      <c r="A17" s="577"/>
      <c r="B17" s="381" t="s">
        <v>549</v>
      </c>
      <c r="C17" s="33" t="s">
        <v>550</v>
      </c>
      <c r="D17" s="33" t="s">
        <v>559</v>
      </c>
    </row>
    <row r="18" spans="1:4" ht="195.95" customHeight="1" x14ac:dyDescent="0.2">
      <c r="A18" s="577" t="s">
        <v>560</v>
      </c>
      <c r="B18" s="381" t="s">
        <v>551</v>
      </c>
      <c r="C18" s="33" t="s">
        <v>552</v>
      </c>
      <c r="D18" s="33" t="s">
        <v>2006</v>
      </c>
    </row>
    <row r="19" spans="1:4" ht="179.45" customHeight="1" x14ac:dyDescent="0.2">
      <c r="A19" s="577"/>
      <c r="B19" s="381" t="s">
        <v>553</v>
      </c>
      <c r="C19" s="33" t="s">
        <v>554</v>
      </c>
      <c r="D19" s="33" t="s">
        <v>1617</v>
      </c>
    </row>
    <row r="20" spans="1:4" ht="245.45" customHeight="1" x14ac:dyDescent="0.2">
      <c r="A20" s="577"/>
      <c r="B20" s="381" t="s">
        <v>555</v>
      </c>
      <c r="C20" s="33" t="s">
        <v>556</v>
      </c>
      <c r="D20" s="33" t="s">
        <v>561</v>
      </c>
    </row>
  </sheetData>
  <mergeCells count="6">
    <mergeCell ref="A18:A20"/>
    <mergeCell ref="A7:D7"/>
    <mergeCell ref="A10:A11"/>
    <mergeCell ref="D10:D11"/>
    <mergeCell ref="A12:A14"/>
    <mergeCell ref="A15:A17"/>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G32"/>
  <sheetViews>
    <sheetView showGridLines="0" topLeftCell="A4" zoomScale="60" zoomScaleNormal="60" workbookViewId="0">
      <selection activeCell="P11" sqref="P11"/>
    </sheetView>
  </sheetViews>
  <sheetFormatPr defaultRowHeight="15" x14ac:dyDescent="0.25"/>
  <cols>
    <col min="1" max="1" width="19.7109375" style="3" customWidth="1"/>
    <col min="2" max="2" width="99.28515625" style="3" customWidth="1"/>
    <col min="3" max="3" width="49.28515625" style="3" customWidth="1"/>
    <col min="4" max="4" width="9.140625" style="3"/>
  </cols>
  <sheetData>
    <row r="2" spans="1:7" x14ac:dyDescent="0.25">
      <c r="A2" s="166"/>
      <c r="B2" s="166"/>
      <c r="C2" s="166"/>
      <c r="D2" s="167"/>
      <c r="E2" s="4"/>
      <c r="F2" s="4"/>
    </row>
    <row r="3" spans="1:7" x14ac:dyDescent="0.25">
      <c r="A3" s="59"/>
      <c r="B3" s="59"/>
      <c r="C3" s="59"/>
      <c r="D3" s="170"/>
      <c r="E3" s="5"/>
      <c r="F3" s="5"/>
    </row>
    <row r="4" spans="1:7" x14ac:dyDescent="0.25">
      <c r="A4" s="60"/>
      <c r="B4" s="1" t="s">
        <v>1608</v>
      </c>
      <c r="C4" s="166"/>
      <c r="D4" s="167"/>
      <c r="E4" s="5"/>
      <c r="F4" s="4"/>
    </row>
    <row r="5" spans="1:7" x14ac:dyDescent="0.25">
      <c r="A5" s="166"/>
      <c r="B5" s="2"/>
      <c r="C5" s="166"/>
      <c r="D5" s="167"/>
      <c r="E5" s="4"/>
      <c r="F5" s="4"/>
    </row>
    <row r="6" spans="1:7" x14ac:dyDescent="0.25">
      <c r="A6" s="61"/>
      <c r="B6" s="61"/>
      <c r="C6" s="61"/>
      <c r="D6" s="167"/>
      <c r="E6" s="4"/>
      <c r="F6" s="4"/>
      <c r="G6" s="7"/>
    </row>
    <row r="7" spans="1:7" ht="20.45" customHeight="1" x14ac:dyDescent="0.25">
      <c r="A7" s="28" t="s">
        <v>203</v>
      </c>
      <c r="C7" s="10"/>
    </row>
    <row r="8" spans="1:7" ht="20.45" customHeight="1" x14ac:dyDescent="0.25">
      <c r="A8" s="28"/>
      <c r="C8" s="10"/>
    </row>
    <row r="9" spans="1:7" ht="20.45" customHeight="1" x14ac:dyDescent="0.25">
      <c r="A9" s="580" t="s">
        <v>204</v>
      </c>
      <c r="B9" s="581"/>
      <c r="C9" s="399" t="s">
        <v>205</v>
      </c>
    </row>
    <row r="10" spans="1:7" x14ac:dyDescent="0.25">
      <c r="A10" s="582"/>
      <c r="B10" s="9" t="s">
        <v>206</v>
      </c>
      <c r="C10" s="232"/>
    </row>
    <row r="11" spans="1:7" ht="178.5" customHeight="1" x14ac:dyDescent="0.25">
      <c r="A11" s="582"/>
      <c r="B11" s="202" t="s">
        <v>1905</v>
      </c>
      <c r="C11" s="233" t="s">
        <v>196</v>
      </c>
    </row>
    <row r="13" spans="1:7" x14ac:dyDescent="0.25">
      <c r="A13" s="582"/>
      <c r="B13" s="9" t="s">
        <v>207</v>
      </c>
      <c r="C13" s="234"/>
    </row>
    <row r="14" spans="1:7" ht="166.5" customHeight="1" x14ac:dyDescent="0.25">
      <c r="A14" s="582"/>
      <c r="B14" s="202" t="s">
        <v>217</v>
      </c>
      <c r="C14" s="233" t="s">
        <v>154</v>
      </c>
    </row>
    <row r="15" spans="1:7" x14ac:dyDescent="0.25">
      <c r="C15" s="12"/>
    </row>
    <row r="16" spans="1:7" ht="18" customHeight="1" x14ac:dyDescent="0.25">
      <c r="A16" s="582"/>
      <c r="B16" s="9" t="s">
        <v>208</v>
      </c>
      <c r="C16" s="234"/>
    </row>
    <row r="17" spans="1:3" ht="243.75" x14ac:dyDescent="0.25">
      <c r="A17" s="582"/>
      <c r="B17" s="235" t="s">
        <v>1907</v>
      </c>
      <c r="C17" s="233" t="s">
        <v>155</v>
      </c>
    </row>
    <row r="18" spans="1:3" x14ac:dyDescent="0.25">
      <c r="C18" s="12"/>
    </row>
    <row r="19" spans="1:3" ht="17.45" customHeight="1" x14ac:dyDescent="0.25">
      <c r="A19" s="582"/>
      <c r="B19" s="9" t="s">
        <v>209</v>
      </c>
      <c r="C19" s="234"/>
    </row>
    <row r="20" spans="1:3" ht="168" customHeight="1" x14ac:dyDescent="0.25">
      <c r="A20" s="582"/>
      <c r="B20" s="38" t="s">
        <v>216</v>
      </c>
      <c r="C20" s="197" t="s">
        <v>156</v>
      </c>
    </row>
    <row r="22" spans="1:3" x14ac:dyDescent="0.25">
      <c r="A22" s="582"/>
      <c r="B22" s="9" t="s">
        <v>210</v>
      </c>
      <c r="C22" s="234"/>
    </row>
    <row r="23" spans="1:3" ht="150" customHeight="1" x14ac:dyDescent="0.25">
      <c r="A23" s="582"/>
      <c r="B23" s="239" t="s">
        <v>215</v>
      </c>
      <c r="C23" s="238" t="s">
        <v>157</v>
      </c>
    </row>
    <row r="25" spans="1:3" x14ac:dyDescent="0.25">
      <c r="A25" s="582"/>
      <c r="B25" s="9" t="s">
        <v>211</v>
      </c>
      <c r="C25" s="234"/>
    </row>
    <row r="26" spans="1:3" ht="227.1" customHeight="1" x14ac:dyDescent="0.25">
      <c r="A26" s="582"/>
      <c r="B26" s="202" t="s">
        <v>212</v>
      </c>
      <c r="C26" s="197" t="s">
        <v>158</v>
      </c>
    </row>
    <row r="28" spans="1:3" x14ac:dyDescent="0.25">
      <c r="A28" s="582"/>
      <c r="B28" s="9" t="s">
        <v>213</v>
      </c>
      <c r="C28" s="234"/>
    </row>
    <row r="29" spans="1:3" ht="147" customHeight="1" x14ac:dyDescent="0.25">
      <c r="A29" s="582"/>
      <c r="B29" s="201" t="s">
        <v>1618</v>
      </c>
      <c r="C29" s="197" t="s">
        <v>159</v>
      </c>
    </row>
    <row r="31" spans="1:3" x14ac:dyDescent="0.25">
      <c r="A31" s="582"/>
      <c r="B31" s="9" t="s">
        <v>214</v>
      </c>
      <c r="C31" s="234"/>
    </row>
    <row r="32" spans="1:3" ht="176.45" customHeight="1" x14ac:dyDescent="0.25">
      <c r="A32" s="582"/>
      <c r="B32" s="202" t="s">
        <v>1908</v>
      </c>
      <c r="C32" s="197" t="s">
        <v>218</v>
      </c>
    </row>
  </sheetData>
  <mergeCells count="9">
    <mergeCell ref="A9:B9"/>
    <mergeCell ref="A28:A29"/>
    <mergeCell ref="A31:A32"/>
    <mergeCell ref="A10:A11"/>
    <mergeCell ref="A13:A14"/>
    <mergeCell ref="A16:A17"/>
    <mergeCell ref="A19:A20"/>
    <mergeCell ref="A22:A23"/>
    <mergeCell ref="A25:A26"/>
  </mergeCells>
  <pageMargins left="0.7" right="0.7" top="0.75" bottom="0.75" header="0.3" footer="0.3"/>
  <pageSetup orientation="portrait" horizontalDpi="1200" verticalDpi="12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F16"/>
  <sheetViews>
    <sheetView showGridLines="0" zoomScale="50" zoomScaleNormal="50" workbookViewId="0">
      <selection activeCell="K13" sqref="K13"/>
    </sheetView>
  </sheetViews>
  <sheetFormatPr defaultRowHeight="15" x14ac:dyDescent="0.25"/>
  <cols>
    <col min="1" max="1" width="28.28515625" style="3" customWidth="1"/>
    <col min="2" max="2" width="41.140625" style="3" customWidth="1"/>
    <col min="3" max="6" width="9.140625" style="3"/>
  </cols>
  <sheetData>
    <row r="2" spans="1:6" x14ac:dyDescent="0.25">
      <c r="A2" s="166"/>
      <c r="B2" s="180"/>
      <c r="C2" s="180"/>
      <c r="D2" s="180"/>
      <c r="E2" s="180"/>
      <c r="F2" s="181"/>
    </row>
    <row r="3" spans="1:6" x14ac:dyDescent="0.25">
      <c r="A3" s="59"/>
      <c r="B3" s="59"/>
      <c r="C3" s="180"/>
      <c r="D3" s="180"/>
      <c r="E3" s="180"/>
      <c r="F3" s="181"/>
    </row>
    <row r="4" spans="1:6" x14ac:dyDescent="0.25">
      <c r="A4" s="60"/>
      <c r="B4" s="1" t="s">
        <v>1608</v>
      </c>
      <c r="C4" s="180"/>
      <c r="D4" s="180"/>
      <c r="E4" s="180"/>
      <c r="F4" s="181"/>
    </row>
    <row r="5" spans="1:6" x14ac:dyDescent="0.25">
      <c r="A5" s="166"/>
      <c r="B5" s="2"/>
      <c r="C5" s="180"/>
      <c r="D5" s="180"/>
      <c r="E5" s="180"/>
      <c r="F5" s="181"/>
    </row>
    <row r="6" spans="1:6" x14ac:dyDescent="0.25">
      <c r="A6" s="61"/>
      <c r="B6" s="61"/>
      <c r="C6" s="180"/>
      <c r="D6" s="180"/>
      <c r="E6" s="180"/>
      <c r="F6" s="181"/>
    </row>
    <row r="8" spans="1:6" ht="27.95" customHeight="1" x14ac:dyDescent="0.25">
      <c r="A8" s="420" t="s">
        <v>198</v>
      </c>
      <c r="B8" s="420"/>
      <c r="C8" s="420"/>
      <c r="D8" s="420"/>
      <c r="E8" s="420"/>
    </row>
    <row r="9" spans="1:6" x14ac:dyDescent="0.25">
      <c r="A9" s="13" t="s">
        <v>199</v>
      </c>
      <c r="B9" s="6"/>
      <c r="C9" s="6"/>
      <c r="D9" s="6"/>
    </row>
    <row r="10" spans="1:6" x14ac:dyDescent="0.25">
      <c r="A10" s="236" t="s">
        <v>200</v>
      </c>
      <c r="B10" s="6"/>
      <c r="C10" s="6"/>
      <c r="D10" s="6"/>
    </row>
    <row r="11" spans="1:6" x14ac:dyDescent="0.25">
      <c r="A11" s="236" t="s">
        <v>151</v>
      </c>
      <c r="B11" s="6"/>
      <c r="C11" s="6"/>
      <c r="D11" s="6"/>
    </row>
    <row r="12" spans="1:6" x14ac:dyDescent="0.25">
      <c r="A12" s="237" t="s">
        <v>152</v>
      </c>
      <c r="B12" s="6"/>
      <c r="C12" s="6"/>
      <c r="D12" s="6"/>
    </row>
    <row r="13" spans="1:6" x14ac:dyDescent="0.25">
      <c r="A13" s="13" t="s">
        <v>202</v>
      </c>
      <c r="B13" s="6"/>
      <c r="C13" s="6"/>
      <c r="D13" s="6"/>
    </row>
    <row r="14" spans="1:6" x14ac:dyDescent="0.25">
      <c r="A14" s="236" t="s">
        <v>201</v>
      </c>
      <c r="B14" s="6"/>
      <c r="C14" s="6"/>
      <c r="D14" s="6"/>
    </row>
    <row r="15" spans="1:6" x14ac:dyDescent="0.25">
      <c r="A15" s="236" t="s">
        <v>151</v>
      </c>
      <c r="B15" s="6"/>
      <c r="C15" s="6"/>
      <c r="D15" s="6"/>
    </row>
    <row r="16" spans="1:6" x14ac:dyDescent="0.25">
      <c r="A16" s="237" t="s">
        <v>153</v>
      </c>
      <c r="B16" s="6"/>
      <c r="C16" s="6"/>
      <c r="D16" s="6"/>
    </row>
  </sheetData>
  <mergeCells count="1">
    <mergeCell ref="A8:E8"/>
  </mergeCells>
  <hyperlinks>
    <hyperlink ref="A12" r:id="rId1" display="mailto:ir@enplus.ru"/>
    <hyperlink ref="A16" r:id="rId2" display="mailto:press-center@enplus.ru"/>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M143"/>
  <sheetViews>
    <sheetView showGridLines="0" topLeftCell="A34" zoomScale="60" zoomScaleNormal="60" workbookViewId="0">
      <selection activeCell="B39" sqref="B39"/>
    </sheetView>
  </sheetViews>
  <sheetFormatPr defaultRowHeight="15" x14ac:dyDescent="0.25"/>
  <cols>
    <col min="1" max="1" width="66.42578125" style="3" customWidth="1"/>
    <col min="2" max="2" width="54.140625" style="3" customWidth="1"/>
    <col min="3" max="13" width="8.7109375" style="3"/>
  </cols>
  <sheetData>
    <row r="2" spans="1:6" x14ac:dyDescent="0.25">
      <c r="A2" s="59"/>
      <c r="B2" s="59"/>
      <c r="C2" s="169"/>
      <c r="D2" s="169"/>
      <c r="E2" s="169"/>
      <c r="F2" s="169"/>
    </row>
    <row r="3" spans="1:6" x14ac:dyDescent="0.25">
      <c r="A3" s="59"/>
      <c r="B3" s="59"/>
      <c r="C3" s="169"/>
      <c r="D3" s="169"/>
      <c r="E3" s="169"/>
      <c r="F3" s="169"/>
    </row>
    <row r="4" spans="1:6" x14ac:dyDescent="0.25">
      <c r="A4" s="418" t="s">
        <v>1608</v>
      </c>
      <c r="B4" s="418"/>
      <c r="C4" s="169"/>
      <c r="D4" s="169"/>
      <c r="E4" s="169"/>
      <c r="F4" s="169"/>
    </row>
    <row r="5" spans="1:6" x14ac:dyDescent="0.25">
      <c r="A5" s="59"/>
      <c r="B5" s="34"/>
    </row>
    <row r="6" spans="1:6" x14ac:dyDescent="0.25">
      <c r="A6" s="61"/>
      <c r="B6" s="61"/>
    </row>
    <row r="7" spans="1:6" x14ac:dyDescent="0.25">
      <c r="A7" s="20" t="s">
        <v>378</v>
      </c>
      <c r="B7" s="18" t="s">
        <v>378</v>
      </c>
      <c r="C7" s="169"/>
      <c r="D7" s="169"/>
      <c r="E7" s="169"/>
      <c r="F7" s="169"/>
    </row>
    <row r="8" spans="1:6" x14ac:dyDescent="0.25">
      <c r="A8" s="20" t="s">
        <v>342</v>
      </c>
      <c r="B8" s="18" t="s">
        <v>344</v>
      </c>
      <c r="C8" s="169"/>
      <c r="D8" s="169"/>
      <c r="E8" s="169"/>
      <c r="F8" s="169"/>
    </row>
    <row r="9" spans="1:6" x14ac:dyDescent="0.25">
      <c r="A9" s="20" t="s">
        <v>343</v>
      </c>
      <c r="B9" s="18" t="s">
        <v>345</v>
      </c>
      <c r="C9" s="169"/>
      <c r="D9" s="169"/>
      <c r="E9" s="169"/>
      <c r="F9" s="169"/>
    </row>
    <row r="10" spans="1:6" ht="39" x14ac:dyDescent="0.25">
      <c r="A10" s="20" t="s">
        <v>403</v>
      </c>
      <c r="B10" s="18" t="s">
        <v>353</v>
      </c>
      <c r="C10" s="169"/>
      <c r="D10" s="169"/>
      <c r="E10" s="169"/>
      <c r="F10" s="169"/>
    </row>
    <row r="11" spans="1:6" x14ac:dyDescent="0.25">
      <c r="A11" s="384"/>
      <c r="B11" s="169"/>
      <c r="C11" s="169"/>
      <c r="D11" s="169"/>
      <c r="E11" s="169"/>
      <c r="F11" s="169"/>
    </row>
    <row r="12" spans="1:6" x14ac:dyDescent="0.25">
      <c r="A12" s="385" t="s">
        <v>346</v>
      </c>
    </row>
    <row r="13" spans="1:6" x14ac:dyDescent="0.25">
      <c r="A13" s="386" t="s">
        <v>347</v>
      </c>
      <c r="B13" s="19" t="s">
        <v>348</v>
      </c>
    </row>
    <row r="14" spans="1:6" ht="26.25" x14ac:dyDescent="0.25">
      <c r="A14" s="20" t="s">
        <v>851</v>
      </c>
      <c r="B14" s="18" t="s">
        <v>354</v>
      </c>
    </row>
    <row r="15" spans="1:6" x14ac:dyDescent="0.25">
      <c r="A15" s="20" t="s">
        <v>1301</v>
      </c>
      <c r="B15" s="18" t="s">
        <v>354</v>
      </c>
    </row>
    <row r="16" spans="1:6" x14ac:dyDescent="0.25">
      <c r="A16" s="20" t="s">
        <v>1959</v>
      </c>
      <c r="B16" s="18" t="s">
        <v>354</v>
      </c>
    </row>
    <row r="17" spans="1:2" x14ac:dyDescent="0.25">
      <c r="A17" s="20"/>
      <c r="B17" s="18"/>
    </row>
    <row r="18" spans="1:2" x14ac:dyDescent="0.25">
      <c r="A18" s="385" t="s">
        <v>349</v>
      </c>
    </row>
    <row r="19" spans="1:2" x14ac:dyDescent="0.25">
      <c r="A19" s="386" t="s">
        <v>347</v>
      </c>
      <c r="B19" s="19" t="s">
        <v>348</v>
      </c>
    </row>
    <row r="20" spans="1:2" x14ac:dyDescent="0.25">
      <c r="A20" s="20" t="s">
        <v>1956</v>
      </c>
      <c r="B20" s="18" t="s">
        <v>539</v>
      </c>
    </row>
    <row r="21" spans="1:2" x14ac:dyDescent="0.25">
      <c r="A21" s="20" t="s">
        <v>1957</v>
      </c>
      <c r="B21" s="18" t="s">
        <v>539</v>
      </c>
    </row>
    <row r="22" spans="1:2" x14ac:dyDescent="0.25">
      <c r="A22" s="20"/>
      <c r="B22" s="18"/>
    </row>
    <row r="23" spans="1:2" x14ac:dyDescent="0.25">
      <c r="A23" s="385" t="s">
        <v>901</v>
      </c>
      <c r="B23" s="44"/>
    </row>
    <row r="24" spans="1:2" x14ac:dyDescent="0.25">
      <c r="A24" s="386" t="s">
        <v>347</v>
      </c>
      <c r="B24" s="19" t="s">
        <v>348</v>
      </c>
    </row>
    <row r="25" spans="1:2" ht="27" customHeight="1" x14ac:dyDescent="0.25">
      <c r="A25" s="20" t="s">
        <v>1909</v>
      </c>
      <c r="B25" s="18" t="s">
        <v>987</v>
      </c>
    </row>
    <row r="26" spans="1:2" x14ac:dyDescent="0.25">
      <c r="A26" s="20" t="s">
        <v>1302</v>
      </c>
      <c r="B26" s="18" t="s">
        <v>987</v>
      </c>
    </row>
    <row r="27" spans="1:2" x14ac:dyDescent="0.25">
      <c r="A27" s="20" t="s">
        <v>1910</v>
      </c>
      <c r="B27" s="18" t="s">
        <v>987</v>
      </c>
    </row>
    <row r="28" spans="1:2" x14ac:dyDescent="0.25">
      <c r="A28" s="20"/>
      <c r="B28" s="18"/>
    </row>
    <row r="29" spans="1:2" x14ac:dyDescent="0.25">
      <c r="A29" s="385" t="s">
        <v>659</v>
      </c>
    </row>
    <row r="30" spans="1:2" x14ac:dyDescent="0.25">
      <c r="A30" s="386" t="s">
        <v>347</v>
      </c>
      <c r="B30" s="19" t="s">
        <v>348</v>
      </c>
    </row>
    <row r="31" spans="1:2" x14ac:dyDescent="0.25">
      <c r="A31" s="20" t="s">
        <v>1911</v>
      </c>
      <c r="B31" s="18" t="s">
        <v>850</v>
      </c>
    </row>
    <row r="32" spans="1:2" x14ac:dyDescent="0.25">
      <c r="A32" s="20"/>
      <c r="B32" s="18"/>
    </row>
    <row r="33" spans="1:2" x14ac:dyDescent="0.25">
      <c r="A33" s="385" t="s">
        <v>653</v>
      </c>
    </row>
    <row r="34" spans="1:2" x14ac:dyDescent="0.25">
      <c r="A34" s="386" t="s">
        <v>347</v>
      </c>
      <c r="B34" s="19" t="s">
        <v>348</v>
      </c>
    </row>
    <row r="35" spans="1:2" x14ac:dyDescent="0.25">
      <c r="A35" s="20" t="s">
        <v>1912</v>
      </c>
      <c r="B35" s="18" t="s">
        <v>499</v>
      </c>
    </row>
    <row r="36" spans="1:2" ht="21" customHeight="1" x14ac:dyDescent="0.25">
      <c r="A36" s="20" t="s">
        <v>1913</v>
      </c>
      <c r="B36" s="18" t="s">
        <v>499</v>
      </c>
    </row>
    <row r="37" spans="1:2" x14ac:dyDescent="0.25">
      <c r="A37" s="178"/>
    </row>
    <row r="38" spans="1:2" x14ac:dyDescent="0.25">
      <c r="A38" s="385" t="s">
        <v>1303</v>
      </c>
    </row>
    <row r="39" spans="1:2" x14ac:dyDescent="0.25">
      <c r="A39" s="386" t="s">
        <v>347</v>
      </c>
      <c r="B39" s="19" t="s">
        <v>348</v>
      </c>
    </row>
    <row r="40" spans="1:2" ht="26.25" x14ac:dyDescent="0.25">
      <c r="A40" s="20" t="s">
        <v>1960</v>
      </c>
      <c r="B40" s="18" t="s">
        <v>1297</v>
      </c>
    </row>
    <row r="41" spans="1:2" ht="26.25" x14ac:dyDescent="0.25">
      <c r="A41" s="20" t="s">
        <v>1961</v>
      </c>
      <c r="B41" s="18" t="s">
        <v>1297</v>
      </c>
    </row>
    <row r="42" spans="1:2" ht="26.25" x14ac:dyDescent="0.25">
      <c r="A42" s="20" t="s">
        <v>1962</v>
      </c>
      <c r="B42" s="18" t="s">
        <v>1297</v>
      </c>
    </row>
    <row r="43" spans="1:2" x14ac:dyDescent="0.25">
      <c r="A43" s="20" t="s">
        <v>1963</v>
      </c>
      <c r="B43" s="18" t="s">
        <v>1297</v>
      </c>
    </row>
    <row r="44" spans="1:2" ht="26.25" x14ac:dyDescent="0.25">
      <c r="A44" s="20" t="s">
        <v>1964</v>
      </c>
      <c r="B44" s="18" t="s">
        <v>1297</v>
      </c>
    </row>
    <row r="45" spans="1:2" ht="26.25" x14ac:dyDescent="0.25">
      <c r="A45" s="20" t="s">
        <v>1965</v>
      </c>
      <c r="B45" s="18" t="s">
        <v>1297</v>
      </c>
    </row>
    <row r="46" spans="1:2" ht="39" x14ac:dyDescent="0.25">
      <c r="A46" s="20" t="s">
        <v>1304</v>
      </c>
      <c r="B46" s="18" t="s">
        <v>1297</v>
      </c>
    </row>
    <row r="47" spans="1:2" x14ac:dyDescent="0.25">
      <c r="A47" s="20" t="s">
        <v>1305</v>
      </c>
      <c r="B47" s="18" t="s">
        <v>1297</v>
      </c>
    </row>
    <row r="48" spans="1:2" x14ac:dyDescent="0.25">
      <c r="A48" s="20"/>
      <c r="B48" s="18"/>
    </row>
    <row r="49" spans="1:2" x14ac:dyDescent="0.25">
      <c r="A49" s="385" t="s">
        <v>1967</v>
      </c>
      <c r="B49" s="18"/>
    </row>
    <row r="50" spans="1:2" x14ac:dyDescent="0.25">
      <c r="A50" s="386" t="s">
        <v>347</v>
      </c>
      <c r="B50" s="19" t="s">
        <v>348</v>
      </c>
    </row>
    <row r="51" spans="1:2" x14ac:dyDescent="0.25">
      <c r="A51" s="20" t="s">
        <v>1989</v>
      </c>
      <c r="B51" s="18" t="s">
        <v>615</v>
      </c>
    </row>
    <row r="52" spans="1:2" x14ac:dyDescent="0.25">
      <c r="A52" s="62"/>
      <c r="B52" s="18"/>
    </row>
    <row r="53" spans="1:2" x14ac:dyDescent="0.25">
      <c r="A53" s="385" t="s">
        <v>1476</v>
      </c>
    </row>
    <row r="54" spans="1:2" x14ac:dyDescent="0.25">
      <c r="A54" s="386" t="s">
        <v>347</v>
      </c>
      <c r="B54" s="19" t="s">
        <v>348</v>
      </c>
    </row>
    <row r="55" spans="1:2" ht="26.25" x14ac:dyDescent="0.25">
      <c r="A55" s="316" t="s">
        <v>1968</v>
      </c>
      <c r="B55" s="317" t="s">
        <v>1489</v>
      </c>
    </row>
    <row r="56" spans="1:2" x14ac:dyDescent="0.25">
      <c r="A56" s="316" t="s">
        <v>2153</v>
      </c>
      <c r="B56" s="317" t="s">
        <v>1489</v>
      </c>
    </row>
    <row r="57" spans="1:2" x14ac:dyDescent="0.25">
      <c r="A57" s="316" t="s">
        <v>1914</v>
      </c>
      <c r="B57" s="318" t="s">
        <v>1489</v>
      </c>
    </row>
    <row r="58" spans="1:2" ht="26.25" x14ac:dyDescent="0.25">
      <c r="A58" s="316" t="s">
        <v>1915</v>
      </c>
      <c r="B58" s="317" t="s">
        <v>1489</v>
      </c>
    </row>
    <row r="59" spans="1:2" ht="26.25" x14ac:dyDescent="0.25">
      <c r="A59" s="316" t="s">
        <v>1916</v>
      </c>
      <c r="B59" s="317" t="s">
        <v>1489</v>
      </c>
    </row>
    <row r="60" spans="1:2" ht="26.25" x14ac:dyDescent="0.25">
      <c r="A60" s="316" t="s">
        <v>1917</v>
      </c>
      <c r="B60" s="317" t="s">
        <v>1489</v>
      </c>
    </row>
    <row r="61" spans="1:2" x14ac:dyDescent="0.25">
      <c r="A61" s="316" t="s">
        <v>1970</v>
      </c>
      <c r="B61" s="317" t="s">
        <v>1489</v>
      </c>
    </row>
    <row r="62" spans="1:2" ht="26.25" x14ac:dyDescent="0.25">
      <c r="A62" s="316" t="s">
        <v>1969</v>
      </c>
      <c r="B62" s="317" t="s">
        <v>1489</v>
      </c>
    </row>
    <row r="63" spans="1:2" x14ac:dyDescent="0.25">
      <c r="A63" s="62"/>
      <c r="B63" s="11"/>
    </row>
    <row r="64" spans="1:2" x14ac:dyDescent="0.25">
      <c r="A64" s="385" t="s">
        <v>988</v>
      </c>
    </row>
    <row r="65" spans="1:2" x14ac:dyDescent="0.25">
      <c r="A65" s="386" t="s">
        <v>347</v>
      </c>
      <c r="B65" s="19" t="s">
        <v>348</v>
      </c>
    </row>
    <row r="66" spans="1:2" ht="26.25" x14ac:dyDescent="0.25">
      <c r="A66" s="20" t="s">
        <v>1971</v>
      </c>
      <c r="B66" s="18" t="s">
        <v>1298</v>
      </c>
    </row>
    <row r="67" spans="1:2" ht="26.25" x14ac:dyDescent="0.25">
      <c r="A67" s="20" t="s">
        <v>2172</v>
      </c>
      <c r="B67" s="18" t="s">
        <v>1298</v>
      </c>
    </row>
    <row r="68" spans="1:2" ht="39" x14ac:dyDescent="0.25">
      <c r="A68" s="20" t="s">
        <v>1972</v>
      </c>
      <c r="B68" s="18" t="s">
        <v>1298</v>
      </c>
    </row>
    <row r="69" spans="1:2" x14ac:dyDescent="0.25">
      <c r="A69" s="20"/>
      <c r="B69" s="18"/>
    </row>
    <row r="70" spans="1:2" x14ac:dyDescent="0.25">
      <c r="A70" s="385" t="s">
        <v>1053</v>
      </c>
    </row>
    <row r="71" spans="1:2" x14ac:dyDescent="0.25">
      <c r="A71" s="386" t="s">
        <v>347</v>
      </c>
      <c r="B71" s="19" t="s">
        <v>348</v>
      </c>
    </row>
    <row r="72" spans="1:2" x14ac:dyDescent="0.25">
      <c r="A72" s="20" t="s">
        <v>1918</v>
      </c>
      <c r="B72" s="18" t="s">
        <v>1295</v>
      </c>
    </row>
    <row r="73" spans="1:2" ht="26.25" x14ac:dyDescent="0.25">
      <c r="A73" s="20" t="s">
        <v>1973</v>
      </c>
      <c r="B73" s="18" t="s">
        <v>1295</v>
      </c>
    </row>
    <row r="74" spans="1:2" x14ac:dyDescent="0.25">
      <c r="A74" s="20"/>
      <c r="B74" s="21"/>
    </row>
    <row r="75" spans="1:2" x14ac:dyDescent="0.25">
      <c r="A75" s="385" t="s">
        <v>1157</v>
      </c>
    </row>
    <row r="76" spans="1:2" x14ac:dyDescent="0.25">
      <c r="A76" s="386" t="s">
        <v>347</v>
      </c>
      <c r="B76" s="19" t="s">
        <v>348</v>
      </c>
    </row>
    <row r="77" spans="1:2" ht="26.25" x14ac:dyDescent="0.25">
      <c r="A77" s="20" t="s">
        <v>1975</v>
      </c>
      <c r="B77" s="18" t="s">
        <v>1299</v>
      </c>
    </row>
    <row r="78" spans="1:2" x14ac:dyDescent="0.25">
      <c r="A78" s="20" t="s">
        <v>1919</v>
      </c>
      <c r="B78" s="18" t="s">
        <v>1299</v>
      </c>
    </row>
    <row r="79" spans="1:2" x14ac:dyDescent="0.25">
      <c r="A79" s="20" t="s">
        <v>1920</v>
      </c>
      <c r="B79" s="18" t="s">
        <v>1299</v>
      </c>
    </row>
    <row r="80" spans="1:2" x14ac:dyDescent="0.25">
      <c r="A80" s="20" t="s">
        <v>1978</v>
      </c>
      <c r="B80" s="18" t="s">
        <v>1299</v>
      </c>
    </row>
    <row r="81" spans="1:2" ht="26.25" x14ac:dyDescent="0.25">
      <c r="A81" s="20" t="s">
        <v>1955</v>
      </c>
      <c r="B81" s="18" t="s">
        <v>1299</v>
      </c>
    </row>
    <row r="82" spans="1:2" x14ac:dyDescent="0.25">
      <c r="A82" s="20" t="s">
        <v>1205</v>
      </c>
      <c r="B82" s="18" t="s">
        <v>1299</v>
      </c>
    </row>
    <row r="83" spans="1:2" ht="26.25" x14ac:dyDescent="0.25">
      <c r="A83" s="20" t="s">
        <v>1222</v>
      </c>
      <c r="B83" s="18" t="s">
        <v>1299</v>
      </c>
    </row>
    <row r="84" spans="1:2" x14ac:dyDescent="0.25">
      <c r="A84" s="20"/>
      <c r="B84" s="18"/>
    </row>
    <row r="85" spans="1:2" x14ac:dyDescent="0.25">
      <c r="A85" s="385" t="s">
        <v>1238</v>
      </c>
    </row>
    <row r="86" spans="1:2" x14ac:dyDescent="0.25">
      <c r="A86" s="386" t="s">
        <v>347</v>
      </c>
      <c r="B86" s="19" t="s">
        <v>348</v>
      </c>
    </row>
    <row r="87" spans="1:2" ht="26.25" x14ac:dyDescent="0.25">
      <c r="A87" s="20" t="s">
        <v>1921</v>
      </c>
      <c r="B87" s="18" t="s">
        <v>1300</v>
      </c>
    </row>
    <row r="88" spans="1:2" ht="26.25" x14ac:dyDescent="0.25">
      <c r="A88" s="20" t="s">
        <v>1922</v>
      </c>
      <c r="B88" s="18" t="s">
        <v>1300</v>
      </c>
    </row>
    <row r="89" spans="1:2" x14ac:dyDescent="0.25">
      <c r="A89" s="178"/>
    </row>
    <row r="90" spans="1:2" x14ac:dyDescent="0.25">
      <c r="A90" s="385" t="s">
        <v>612</v>
      </c>
    </row>
    <row r="91" spans="1:2" x14ac:dyDescent="0.25">
      <c r="A91" s="386" t="s">
        <v>347</v>
      </c>
      <c r="B91" s="19" t="s">
        <v>348</v>
      </c>
    </row>
    <row r="92" spans="1:2" x14ac:dyDescent="0.25">
      <c r="A92" s="20" t="s">
        <v>1929</v>
      </c>
      <c r="B92" s="18" t="s">
        <v>1296</v>
      </c>
    </row>
    <row r="93" spans="1:2" x14ac:dyDescent="0.25">
      <c r="A93" s="20" t="s">
        <v>1980</v>
      </c>
      <c r="B93" s="18" t="s">
        <v>1296</v>
      </c>
    </row>
    <row r="94" spans="1:2" x14ac:dyDescent="0.25">
      <c r="A94" s="178"/>
    </row>
    <row r="95" spans="1:2" x14ac:dyDescent="0.25">
      <c r="A95" s="385" t="s">
        <v>223</v>
      </c>
    </row>
    <row r="96" spans="1:2" x14ac:dyDescent="0.25">
      <c r="A96" s="386" t="s">
        <v>347</v>
      </c>
      <c r="B96" s="19" t="s">
        <v>348</v>
      </c>
    </row>
    <row r="97" spans="1:2" x14ac:dyDescent="0.25">
      <c r="A97" s="20" t="s">
        <v>1923</v>
      </c>
      <c r="B97" s="18" t="s">
        <v>702</v>
      </c>
    </row>
    <row r="98" spans="1:2" x14ac:dyDescent="0.25">
      <c r="A98" s="20" t="s">
        <v>1924</v>
      </c>
      <c r="B98" s="18" t="s">
        <v>702</v>
      </c>
    </row>
    <row r="99" spans="1:2" ht="26.25" x14ac:dyDescent="0.25">
      <c r="A99" s="20" t="s">
        <v>1925</v>
      </c>
      <c r="B99" s="18" t="s">
        <v>702</v>
      </c>
    </row>
    <row r="100" spans="1:2" x14ac:dyDescent="0.25">
      <c r="A100" s="20" t="s">
        <v>1926</v>
      </c>
      <c r="B100" s="18" t="s">
        <v>702</v>
      </c>
    </row>
    <row r="101" spans="1:2" ht="26.25" x14ac:dyDescent="0.25">
      <c r="A101" s="20" t="s">
        <v>1927</v>
      </c>
      <c r="B101" s="18" t="s">
        <v>702</v>
      </c>
    </row>
    <row r="102" spans="1:2" x14ac:dyDescent="0.25">
      <c r="A102" s="20" t="s">
        <v>1928</v>
      </c>
      <c r="B102" s="18" t="s">
        <v>702</v>
      </c>
    </row>
    <row r="103" spans="1:2" ht="26.25" x14ac:dyDescent="0.25">
      <c r="A103" s="20" t="s">
        <v>1930</v>
      </c>
      <c r="B103" s="18" t="s">
        <v>702</v>
      </c>
    </row>
    <row r="104" spans="1:2" x14ac:dyDescent="0.25">
      <c r="A104" s="20" t="s">
        <v>1931</v>
      </c>
      <c r="B104" s="18" t="s">
        <v>702</v>
      </c>
    </row>
    <row r="105" spans="1:2" ht="26.25" x14ac:dyDescent="0.25">
      <c r="A105" s="20" t="s">
        <v>1932</v>
      </c>
      <c r="B105" s="18" t="s">
        <v>702</v>
      </c>
    </row>
    <row r="106" spans="1:2" ht="26.25" x14ac:dyDescent="0.25">
      <c r="A106" s="20" t="s">
        <v>1933</v>
      </c>
      <c r="B106" s="18" t="s">
        <v>702</v>
      </c>
    </row>
    <row r="107" spans="1:2" ht="26.25" x14ac:dyDescent="0.25">
      <c r="A107" s="20" t="s">
        <v>1934</v>
      </c>
      <c r="B107" s="18" t="s">
        <v>702</v>
      </c>
    </row>
    <row r="108" spans="1:2" x14ac:dyDescent="0.25">
      <c r="A108" s="20" t="s">
        <v>1935</v>
      </c>
      <c r="B108" s="18" t="s">
        <v>702</v>
      </c>
    </row>
    <row r="109" spans="1:2" x14ac:dyDescent="0.25">
      <c r="A109" s="20" t="s">
        <v>1936</v>
      </c>
      <c r="B109" s="18" t="s">
        <v>702</v>
      </c>
    </row>
    <row r="110" spans="1:2" x14ac:dyDescent="0.25">
      <c r="A110" s="20" t="s">
        <v>1937</v>
      </c>
      <c r="B110" s="18" t="s">
        <v>702</v>
      </c>
    </row>
    <row r="111" spans="1:2" x14ac:dyDescent="0.25">
      <c r="A111" s="20" t="s">
        <v>1938</v>
      </c>
      <c r="B111" s="18" t="s">
        <v>702</v>
      </c>
    </row>
    <row r="112" spans="1:2" x14ac:dyDescent="0.25">
      <c r="A112" s="20" t="s">
        <v>1939</v>
      </c>
      <c r="B112" s="18" t="s">
        <v>702</v>
      </c>
    </row>
    <row r="113" spans="1:2" x14ac:dyDescent="0.25">
      <c r="A113" s="20" t="s">
        <v>1946</v>
      </c>
      <c r="B113" s="18" t="s">
        <v>702</v>
      </c>
    </row>
    <row r="114" spans="1:2" x14ac:dyDescent="0.25">
      <c r="A114" s="20" t="s">
        <v>1940</v>
      </c>
      <c r="B114" s="18" t="s">
        <v>702</v>
      </c>
    </row>
    <row r="115" spans="1:2" x14ac:dyDescent="0.25">
      <c r="A115" s="20" t="s">
        <v>1941</v>
      </c>
      <c r="B115" s="18" t="s">
        <v>702</v>
      </c>
    </row>
    <row r="116" spans="1:2" ht="26.25" x14ac:dyDescent="0.25">
      <c r="A116" s="20" t="s">
        <v>1942</v>
      </c>
      <c r="B116" s="18" t="s">
        <v>702</v>
      </c>
    </row>
    <row r="117" spans="1:2" ht="39" x14ac:dyDescent="0.25">
      <c r="A117" s="20" t="s">
        <v>1943</v>
      </c>
      <c r="B117" s="18" t="s">
        <v>702</v>
      </c>
    </row>
    <row r="118" spans="1:2" ht="39" x14ac:dyDescent="0.25">
      <c r="A118" s="20" t="s">
        <v>1944</v>
      </c>
      <c r="B118" s="18" t="s">
        <v>702</v>
      </c>
    </row>
    <row r="119" spans="1:2" x14ac:dyDescent="0.25">
      <c r="A119" s="20" t="s">
        <v>1945</v>
      </c>
      <c r="B119" s="18" t="s">
        <v>702</v>
      </c>
    </row>
    <row r="120" spans="1:2" ht="26.25" x14ac:dyDescent="0.25">
      <c r="A120" s="20" t="s">
        <v>1947</v>
      </c>
      <c r="B120" s="18" t="s">
        <v>702</v>
      </c>
    </row>
    <row r="121" spans="1:2" x14ac:dyDescent="0.25">
      <c r="A121" s="178"/>
      <c r="B121" s="18"/>
    </row>
    <row r="122" spans="1:2" x14ac:dyDescent="0.25">
      <c r="A122" s="385" t="s">
        <v>581</v>
      </c>
    </row>
    <row r="123" spans="1:2" x14ac:dyDescent="0.25">
      <c r="A123" s="386" t="s">
        <v>347</v>
      </c>
      <c r="B123" s="19" t="s">
        <v>348</v>
      </c>
    </row>
    <row r="124" spans="1:2" x14ac:dyDescent="0.25">
      <c r="A124" s="20" t="s">
        <v>582</v>
      </c>
      <c r="B124" s="18" t="s">
        <v>1308</v>
      </c>
    </row>
    <row r="125" spans="1:2" ht="26.25" x14ac:dyDescent="0.25">
      <c r="A125" s="20" t="s">
        <v>1948</v>
      </c>
      <c r="B125" s="18" t="s">
        <v>1308</v>
      </c>
    </row>
    <row r="126" spans="1:2" x14ac:dyDescent="0.25">
      <c r="A126" s="20" t="s">
        <v>1949</v>
      </c>
      <c r="B126" s="18" t="s">
        <v>1308</v>
      </c>
    </row>
    <row r="127" spans="1:2" x14ac:dyDescent="0.25">
      <c r="A127" s="20" t="s">
        <v>1950</v>
      </c>
      <c r="B127" s="18" t="s">
        <v>1308</v>
      </c>
    </row>
    <row r="128" spans="1:2" x14ac:dyDescent="0.25">
      <c r="A128" s="20" t="s">
        <v>1878</v>
      </c>
      <c r="B128" s="18" t="s">
        <v>1308</v>
      </c>
    </row>
    <row r="129" spans="1:2" x14ac:dyDescent="0.25">
      <c r="A129" s="20" t="s">
        <v>1951</v>
      </c>
      <c r="B129" s="18" t="s">
        <v>1308</v>
      </c>
    </row>
    <row r="130" spans="1:2" x14ac:dyDescent="0.25">
      <c r="A130" s="178"/>
      <c r="B130" s="18"/>
    </row>
    <row r="131" spans="1:2" x14ac:dyDescent="0.25">
      <c r="A131" s="385" t="s">
        <v>562</v>
      </c>
    </row>
    <row r="132" spans="1:2" x14ac:dyDescent="0.25">
      <c r="A132" s="386" t="s">
        <v>347</v>
      </c>
      <c r="B132" s="19" t="s">
        <v>348</v>
      </c>
    </row>
    <row r="133" spans="1:2" x14ac:dyDescent="0.25">
      <c r="A133" s="20" t="s">
        <v>1952</v>
      </c>
      <c r="B133" s="18" t="s">
        <v>1311</v>
      </c>
    </row>
    <row r="134" spans="1:2" x14ac:dyDescent="0.25">
      <c r="A134" s="20" t="s">
        <v>565</v>
      </c>
      <c r="B134" s="18" t="s">
        <v>1311</v>
      </c>
    </row>
    <row r="135" spans="1:2" x14ac:dyDescent="0.25">
      <c r="A135" s="178"/>
      <c r="B135" s="18"/>
    </row>
    <row r="136" spans="1:2" x14ac:dyDescent="0.25">
      <c r="A136" s="385" t="s">
        <v>1312</v>
      </c>
    </row>
    <row r="137" spans="1:2" x14ac:dyDescent="0.25">
      <c r="A137" s="386"/>
      <c r="B137" s="19" t="s">
        <v>348</v>
      </c>
    </row>
    <row r="138" spans="1:2" x14ac:dyDescent="0.25">
      <c r="A138" s="20" t="s">
        <v>753</v>
      </c>
      <c r="B138" s="18" t="s">
        <v>173</v>
      </c>
    </row>
    <row r="139" spans="1:2" x14ac:dyDescent="0.25">
      <c r="A139" s="20" t="s">
        <v>1313</v>
      </c>
      <c r="B139" s="18" t="s">
        <v>170</v>
      </c>
    </row>
    <row r="140" spans="1:2" ht="26.25" x14ac:dyDescent="0.25">
      <c r="A140" s="20" t="s">
        <v>1314</v>
      </c>
      <c r="B140" s="18" t="s">
        <v>171</v>
      </c>
    </row>
    <row r="141" spans="1:2" x14ac:dyDescent="0.25">
      <c r="A141" s="20" t="s">
        <v>1310</v>
      </c>
      <c r="B141" s="18" t="s">
        <v>172</v>
      </c>
    </row>
    <row r="142" spans="1:2" x14ac:dyDescent="0.25">
      <c r="A142" s="20" t="s">
        <v>1309</v>
      </c>
      <c r="B142" s="18" t="s">
        <v>1309</v>
      </c>
    </row>
    <row r="143" spans="1:2" x14ac:dyDescent="0.25">
      <c r="B143" s="18"/>
    </row>
  </sheetData>
  <mergeCells count="1">
    <mergeCell ref="A4:B4"/>
  </mergeCells>
  <hyperlinks>
    <hyperlink ref="B139" location="SASB!A1" display="SASB"/>
    <hyperlink ref="B140" location="TCFD!A1" display="TCFD"/>
    <hyperlink ref="B141" location="SDGs!A1" display="SDGs"/>
    <hyperlink ref="B55" location="'Energy management'!A1" display="Energy management"/>
    <hyperlink ref="B138" location="GRI!A1" display="GRI"/>
    <hyperlink ref="B57:B62" location="'Energy management'!A1" display="Energy management"/>
    <hyperlink ref="B8" location="Политики!A1" display="Политики"/>
    <hyperlink ref="B9" location="Отчёты!A1" display="Отчёты"/>
    <hyperlink ref="B10" location="'Цели Группы'!A1" display="Цели Группы"/>
    <hyperlink ref="B14" location="'Структура корп. управления'!A1" display="Структура корп. управления"/>
    <hyperlink ref="B15:B16" location="'Структура корп. управления'!A1" display="Структура корп. управления"/>
    <hyperlink ref="B7" location="Глоссарий!A1" display="Глоссарий"/>
    <hyperlink ref="B20" location="'Корпоративное управление'!A1" display="Корпоративное управление"/>
    <hyperlink ref="B21" location="'Корпоративное управление'!A1" display="Корпоративное управление"/>
    <hyperlink ref="B25" location="'Экономические показатели'!A1" display="Экономические показатели"/>
    <hyperlink ref="B26:B27" location="'Экономические показатели'!A1" display="Экономические показатели"/>
    <hyperlink ref="B31" location="'Этика и добросовестность'!A1" display="Этика и добросовестность"/>
    <hyperlink ref="B35" location="'Цепочка поставок'!A1" display="Цепочка поставок"/>
    <hyperlink ref="B36" location="'Цепочка поставок'!A1" display="Цепочка поставок"/>
    <hyperlink ref="B40" location="'Климатические показатели '!A1" display="Климатические показатели"/>
    <hyperlink ref="B41:B45" location="'Климатические показатели '!A1" display="Климатические показатели"/>
    <hyperlink ref="B47" location="'Климатические показатели '!A1" display="Климатические показатели"/>
    <hyperlink ref="B66" location="'Загрязнение воздуха'!A1" display="Загрязнение воздуха"/>
    <hyperlink ref="B67:B68" location="'Загрязнение воздуха'!A1" display="Загрязнение воздуха"/>
    <hyperlink ref="B72" location="'Водные ресурсы'!A1" display="Водные ресурсы"/>
    <hyperlink ref="B73" location="'Водные ресурсы'!A1" display="Водные ресурсы"/>
    <hyperlink ref="B77" location="Отходы!A1" display="Отходы"/>
    <hyperlink ref="B78:B83" location="Отходы!A1" display="Отходы"/>
    <hyperlink ref="B87" location="'Шламы и восстановление земель'!A1" display="Шламы и восстановление земель"/>
    <hyperlink ref="B88" location="'Шламы и восстановление земель'!A1" display="Шламы и восстановление земель"/>
    <hyperlink ref="B92" location="Биоразнообразие!A1" display="Биоразнообразие"/>
    <hyperlink ref="B93" location="Биоразнообразие!A1" display="Биоразнообразие"/>
    <hyperlink ref="B97" location="Персонал!A1" display="Персонал"/>
    <hyperlink ref="B98:B117" location="Персонал!A1" display="Персонал"/>
    <hyperlink ref="B118" location="Персонал!A1" display="Персонал"/>
    <hyperlink ref="B119:B120" location="Персонал!A1" display="Персонал"/>
    <hyperlink ref="B124" location="ОТиПБ!A1" display="ОТиПБ"/>
    <hyperlink ref="B125:B129" location="ОТиПБ!A1" display="ОТиПБ"/>
    <hyperlink ref="B142" location="'Контактная информация'!A1" display="Контактная информация"/>
    <hyperlink ref="B133" location="Сообщества!A1" display="Сообщества"/>
    <hyperlink ref="B134" location="Сообщества!A1" display="Сообщества"/>
    <hyperlink ref="B46" location="'Климатические показатели '!A1" display="Климатические показатели"/>
    <hyperlink ref="B51" location="'Климатические цели'!A1" display="Климатические цели"/>
    <hyperlink ref="B56" location="'Energy management'!A1" display="Energy management"/>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L90"/>
  <sheetViews>
    <sheetView showGridLines="0" zoomScale="90" zoomScaleNormal="90" workbookViewId="0">
      <selection activeCell="J84" sqref="J84"/>
    </sheetView>
  </sheetViews>
  <sheetFormatPr defaultRowHeight="15" x14ac:dyDescent="0.25"/>
  <cols>
    <col min="1" max="1" width="19.7109375" style="3" customWidth="1"/>
    <col min="2" max="2" width="33.85546875" style="3" customWidth="1"/>
    <col min="3" max="12" width="8.7109375" style="3"/>
  </cols>
  <sheetData>
    <row r="2" spans="1:6" x14ac:dyDescent="0.25">
      <c r="A2" s="166"/>
      <c r="B2" s="166"/>
      <c r="C2" s="166"/>
      <c r="D2" s="166"/>
      <c r="E2" s="166"/>
      <c r="F2" s="166"/>
    </row>
    <row r="3" spans="1:6" x14ac:dyDescent="0.25">
      <c r="A3" s="59"/>
      <c r="B3" s="59"/>
      <c r="C3" s="59"/>
      <c r="D3" s="59"/>
      <c r="E3" s="59"/>
      <c r="F3" s="59"/>
    </row>
    <row r="4" spans="1:6" x14ac:dyDescent="0.25">
      <c r="A4" s="60"/>
      <c r="B4" s="1" t="s">
        <v>1608</v>
      </c>
      <c r="C4" s="166"/>
      <c r="D4" s="166"/>
      <c r="E4" s="59"/>
      <c r="F4" s="166"/>
    </row>
    <row r="5" spans="1:6" x14ac:dyDescent="0.25">
      <c r="A5" s="166"/>
      <c r="B5" s="2"/>
      <c r="C5" s="166"/>
      <c r="D5" s="166"/>
      <c r="E5" s="166"/>
      <c r="F5" s="166"/>
    </row>
    <row r="6" spans="1:6" x14ac:dyDescent="0.25">
      <c r="A6" s="61"/>
      <c r="B6" s="61"/>
      <c r="C6" s="61"/>
      <c r="D6" s="61"/>
      <c r="E6" s="61"/>
      <c r="F6" s="61"/>
    </row>
    <row r="7" spans="1:6" x14ac:dyDescent="0.25">
      <c r="A7" s="25" t="s">
        <v>377</v>
      </c>
    </row>
    <row r="8" spans="1:6" x14ac:dyDescent="0.25">
      <c r="A8" s="25"/>
    </row>
    <row r="9" spans="1:6" ht="17.100000000000001" customHeight="1" x14ac:dyDescent="0.25">
      <c r="A9" s="249"/>
      <c r="B9" s="249"/>
      <c r="C9" s="249"/>
      <c r="D9" s="249"/>
      <c r="E9" s="249"/>
      <c r="F9" s="249"/>
    </row>
    <row r="10" spans="1:6" ht="18.600000000000001" customHeight="1" x14ac:dyDescent="0.25">
      <c r="A10" s="420" t="s">
        <v>1906</v>
      </c>
      <c r="B10" s="420"/>
      <c r="C10" s="420"/>
      <c r="D10" s="420"/>
      <c r="E10" s="420"/>
      <c r="F10" s="420"/>
    </row>
    <row r="11" spans="1:6" ht="36.6" customHeight="1" x14ac:dyDescent="0.25">
      <c r="A11" s="419" t="s">
        <v>2243</v>
      </c>
      <c r="B11" s="419"/>
      <c r="C11" s="419"/>
      <c r="D11" s="419"/>
      <c r="E11" s="419"/>
      <c r="F11" s="419"/>
    </row>
    <row r="12" spans="1:6" ht="15.95" customHeight="1" x14ac:dyDescent="0.25">
      <c r="A12" s="348"/>
      <c r="B12" s="348"/>
      <c r="C12" s="348"/>
      <c r="D12" s="348"/>
      <c r="E12" s="348"/>
      <c r="F12" s="348"/>
    </row>
    <row r="13" spans="1:6" ht="12.95" customHeight="1" x14ac:dyDescent="0.25">
      <c r="A13" s="420" t="s">
        <v>670</v>
      </c>
      <c r="B13" s="420"/>
      <c r="C13" s="420"/>
      <c r="D13" s="420"/>
      <c r="E13" s="420"/>
      <c r="F13" s="420"/>
    </row>
    <row r="14" spans="1:6" ht="54.75" customHeight="1" x14ac:dyDescent="0.25">
      <c r="A14" s="419" t="s">
        <v>1982</v>
      </c>
      <c r="B14" s="419"/>
      <c r="C14" s="419"/>
      <c r="D14" s="419"/>
      <c r="E14" s="419"/>
      <c r="F14" s="419"/>
    </row>
    <row r="15" spans="1:6" ht="12.6" customHeight="1" x14ac:dyDescent="0.25">
      <c r="A15" s="348"/>
      <c r="B15" s="348"/>
      <c r="C15" s="348"/>
      <c r="D15" s="348"/>
      <c r="E15" s="348"/>
      <c r="F15" s="348"/>
    </row>
    <row r="16" spans="1:6" ht="19.5" customHeight="1" x14ac:dyDescent="0.25">
      <c r="A16" s="420" t="s">
        <v>350</v>
      </c>
      <c r="B16" s="420"/>
      <c r="C16" s="420"/>
      <c r="D16" s="420"/>
      <c r="E16" s="420"/>
      <c r="F16" s="420"/>
    </row>
    <row r="17" spans="1:6" ht="32.1" customHeight="1" x14ac:dyDescent="0.25">
      <c r="A17" s="419" t="s">
        <v>360</v>
      </c>
      <c r="B17" s="419"/>
      <c r="C17" s="419"/>
      <c r="D17" s="419"/>
      <c r="E17" s="419"/>
      <c r="F17" s="419"/>
    </row>
    <row r="18" spans="1:6" ht="19.5" customHeight="1" x14ac:dyDescent="0.25">
      <c r="A18" s="348"/>
      <c r="B18" s="348"/>
      <c r="C18" s="348"/>
      <c r="D18" s="348"/>
      <c r="E18" s="348"/>
      <c r="F18" s="348"/>
    </row>
    <row r="19" spans="1:6" ht="19.5" customHeight="1" x14ac:dyDescent="0.25">
      <c r="A19" s="420" t="s">
        <v>351</v>
      </c>
      <c r="B19" s="420"/>
      <c r="C19" s="420"/>
      <c r="D19" s="420"/>
      <c r="E19" s="420"/>
      <c r="F19" s="420"/>
    </row>
    <row r="20" spans="1:6" ht="24" customHeight="1" x14ac:dyDescent="0.25">
      <c r="A20" s="419" t="s">
        <v>674</v>
      </c>
      <c r="B20" s="419"/>
      <c r="C20" s="419"/>
      <c r="D20" s="419"/>
      <c r="E20" s="419"/>
      <c r="F20" s="419"/>
    </row>
    <row r="21" spans="1:6" ht="19.5" customHeight="1" x14ac:dyDescent="0.25">
      <c r="A21" s="348"/>
      <c r="B21" s="348"/>
      <c r="C21" s="348"/>
      <c r="D21" s="348"/>
      <c r="E21" s="348"/>
      <c r="F21" s="348"/>
    </row>
    <row r="22" spans="1:6" ht="19.5" customHeight="1" x14ac:dyDescent="0.25">
      <c r="A22" s="420" t="s">
        <v>352</v>
      </c>
      <c r="B22" s="420"/>
      <c r="C22" s="420"/>
      <c r="D22" s="420"/>
      <c r="E22" s="420"/>
      <c r="F22" s="420"/>
    </row>
    <row r="23" spans="1:6" ht="32.450000000000003" customHeight="1" x14ac:dyDescent="0.25">
      <c r="A23" s="419" t="s">
        <v>675</v>
      </c>
      <c r="B23" s="419"/>
      <c r="C23" s="419"/>
      <c r="D23" s="419"/>
      <c r="E23" s="419"/>
      <c r="F23" s="419"/>
    </row>
    <row r="24" spans="1:6" x14ac:dyDescent="0.25">
      <c r="A24" s="6"/>
      <c r="B24" s="6"/>
      <c r="C24" s="6"/>
      <c r="D24" s="6"/>
      <c r="E24" s="6"/>
      <c r="F24" s="6"/>
    </row>
    <row r="25" spans="1:6" x14ac:dyDescent="0.25">
      <c r="A25" s="420" t="s">
        <v>665</v>
      </c>
      <c r="B25" s="420"/>
      <c r="C25" s="420"/>
      <c r="D25" s="420"/>
      <c r="E25" s="420"/>
      <c r="F25" s="420"/>
    </row>
    <row r="26" spans="1:6" ht="37.5" customHeight="1" x14ac:dyDescent="0.25">
      <c r="A26" s="419" t="s">
        <v>676</v>
      </c>
      <c r="B26" s="419"/>
      <c r="C26" s="419"/>
      <c r="D26" s="419"/>
      <c r="E26" s="419"/>
      <c r="F26" s="419"/>
    </row>
    <row r="27" spans="1:6" x14ac:dyDescent="0.25">
      <c r="A27" s="6"/>
      <c r="B27" s="6"/>
      <c r="C27" s="6"/>
      <c r="D27" s="6"/>
      <c r="E27" s="6"/>
      <c r="F27" s="6"/>
    </row>
    <row r="28" spans="1:6" x14ac:dyDescent="0.25">
      <c r="A28" s="420" t="s">
        <v>666</v>
      </c>
      <c r="B28" s="420"/>
      <c r="C28" s="420"/>
      <c r="D28" s="420"/>
      <c r="E28" s="420"/>
      <c r="F28" s="420"/>
    </row>
    <row r="29" spans="1:6" ht="39.6" customHeight="1" x14ac:dyDescent="0.25">
      <c r="A29" s="419" t="s">
        <v>677</v>
      </c>
      <c r="B29" s="419"/>
      <c r="C29" s="419"/>
      <c r="D29" s="419"/>
      <c r="E29" s="419"/>
      <c r="F29" s="419"/>
    </row>
    <row r="30" spans="1:6" x14ac:dyDescent="0.25">
      <c r="A30" s="6"/>
      <c r="B30" s="6"/>
      <c r="C30" s="6"/>
      <c r="D30" s="6"/>
      <c r="E30" s="6"/>
      <c r="F30" s="6"/>
    </row>
    <row r="31" spans="1:6" x14ac:dyDescent="0.25">
      <c r="A31" s="420" t="s">
        <v>355</v>
      </c>
      <c r="B31" s="420"/>
      <c r="C31" s="420"/>
      <c r="D31" s="420"/>
      <c r="E31" s="420"/>
      <c r="F31" s="420"/>
    </row>
    <row r="32" spans="1:6" ht="36.75" customHeight="1" x14ac:dyDescent="0.25">
      <c r="A32" s="419" t="s">
        <v>356</v>
      </c>
      <c r="B32" s="419"/>
      <c r="C32" s="419"/>
      <c r="D32" s="419"/>
      <c r="E32" s="419"/>
      <c r="F32" s="419"/>
    </row>
    <row r="33" spans="1:6" x14ac:dyDescent="0.25">
      <c r="A33" s="6"/>
      <c r="B33" s="6"/>
      <c r="C33" s="6"/>
      <c r="D33" s="6"/>
      <c r="E33" s="6"/>
      <c r="F33" s="6"/>
    </row>
    <row r="34" spans="1:6" x14ac:dyDescent="0.25">
      <c r="A34" s="420" t="s">
        <v>357</v>
      </c>
      <c r="B34" s="420"/>
      <c r="C34" s="420"/>
      <c r="D34" s="420"/>
      <c r="E34" s="420"/>
      <c r="F34" s="420"/>
    </row>
    <row r="35" spans="1:6" ht="28.5" customHeight="1" x14ac:dyDescent="0.25">
      <c r="A35" s="419" t="s">
        <v>359</v>
      </c>
      <c r="B35" s="419"/>
      <c r="C35" s="419"/>
      <c r="D35" s="419"/>
      <c r="E35" s="419"/>
      <c r="F35" s="419"/>
    </row>
    <row r="36" spans="1:6" x14ac:dyDescent="0.25">
      <c r="A36" s="6"/>
      <c r="B36" s="6"/>
      <c r="C36" s="6"/>
      <c r="D36" s="6"/>
      <c r="E36" s="6"/>
      <c r="F36" s="6"/>
    </row>
    <row r="37" spans="1:6" x14ac:dyDescent="0.25">
      <c r="A37" s="420" t="s">
        <v>358</v>
      </c>
      <c r="B37" s="420"/>
      <c r="C37" s="420"/>
      <c r="D37" s="420"/>
      <c r="E37" s="420"/>
      <c r="F37" s="420"/>
    </row>
    <row r="38" spans="1:6" ht="24.75" customHeight="1" x14ac:dyDescent="0.25">
      <c r="A38" s="419" t="s">
        <v>361</v>
      </c>
      <c r="B38" s="419"/>
      <c r="C38" s="419"/>
      <c r="D38" s="419"/>
      <c r="E38" s="419"/>
      <c r="F38" s="419"/>
    </row>
    <row r="39" spans="1:6" x14ac:dyDescent="0.25">
      <c r="A39" s="6"/>
      <c r="B39" s="6"/>
      <c r="C39" s="6"/>
      <c r="D39" s="6"/>
      <c r="E39" s="6"/>
      <c r="F39" s="6"/>
    </row>
    <row r="40" spans="1:6" x14ac:dyDescent="0.25">
      <c r="A40" s="420" t="s">
        <v>678</v>
      </c>
      <c r="B40" s="420"/>
      <c r="C40" s="420"/>
      <c r="D40" s="420"/>
      <c r="E40" s="420"/>
      <c r="F40" s="420"/>
    </row>
    <row r="41" spans="1:6" ht="53.1" customHeight="1" x14ac:dyDescent="0.25">
      <c r="A41" s="419" t="s">
        <v>1994</v>
      </c>
      <c r="B41" s="419"/>
      <c r="C41" s="419"/>
      <c r="D41" s="419"/>
      <c r="E41" s="419"/>
      <c r="F41" s="419"/>
    </row>
    <row r="42" spans="1:6" x14ac:dyDescent="0.25">
      <c r="A42" s="6"/>
      <c r="B42" s="6"/>
      <c r="C42" s="6"/>
      <c r="D42" s="6"/>
      <c r="E42" s="6"/>
      <c r="F42" s="6"/>
    </row>
    <row r="43" spans="1:6" x14ac:dyDescent="0.25">
      <c r="A43" s="420" t="s">
        <v>679</v>
      </c>
      <c r="B43" s="420"/>
      <c r="C43" s="420"/>
      <c r="D43" s="420"/>
      <c r="E43" s="420"/>
      <c r="F43" s="420"/>
    </row>
    <row r="44" spans="1:6" ht="35.1" customHeight="1" x14ac:dyDescent="0.25">
      <c r="A44" s="419" t="s">
        <v>680</v>
      </c>
      <c r="B44" s="419"/>
      <c r="C44" s="419"/>
      <c r="D44" s="419"/>
      <c r="E44" s="419"/>
      <c r="F44" s="419"/>
    </row>
    <row r="45" spans="1:6" ht="12.95" customHeight="1" x14ac:dyDescent="0.25">
      <c r="A45" s="348"/>
      <c r="B45" s="348"/>
      <c r="C45" s="348"/>
      <c r="D45" s="348"/>
      <c r="E45" s="348"/>
      <c r="F45" s="348"/>
    </row>
    <row r="46" spans="1:6" ht="19.5" customHeight="1" x14ac:dyDescent="0.25">
      <c r="A46" s="420" t="s">
        <v>362</v>
      </c>
      <c r="B46" s="420"/>
      <c r="C46" s="420"/>
      <c r="D46" s="420"/>
      <c r="E46" s="420"/>
      <c r="F46" s="420"/>
    </row>
    <row r="47" spans="1:6" ht="48.6" customHeight="1" x14ac:dyDescent="0.25">
      <c r="A47" s="419" t="s">
        <v>363</v>
      </c>
      <c r="B47" s="419"/>
      <c r="C47" s="419"/>
      <c r="D47" s="419"/>
      <c r="E47" s="419"/>
      <c r="F47" s="419"/>
    </row>
    <row r="48" spans="1:6" ht="15.95" customHeight="1" x14ac:dyDescent="0.25">
      <c r="A48" s="348"/>
      <c r="B48" s="348"/>
      <c r="C48" s="348"/>
      <c r="D48" s="348"/>
      <c r="E48" s="348"/>
      <c r="F48" s="348"/>
    </row>
    <row r="49" spans="1:6" ht="18.600000000000001" customHeight="1" x14ac:dyDescent="0.25">
      <c r="A49" s="420" t="s">
        <v>681</v>
      </c>
      <c r="B49" s="420"/>
      <c r="C49" s="420"/>
      <c r="D49" s="420"/>
      <c r="E49" s="420"/>
      <c r="F49" s="420"/>
    </row>
    <row r="50" spans="1:6" ht="41.25" customHeight="1" x14ac:dyDescent="0.25">
      <c r="A50" s="419" t="s">
        <v>364</v>
      </c>
      <c r="B50" s="419"/>
      <c r="C50" s="419"/>
      <c r="D50" s="419"/>
      <c r="E50" s="419"/>
      <c r="F50" s="419"/>
    </row>
    <row r="51" spans="1:6" ht="20.100000000000001" customHeight="1" x14ac:dyDescent="0.25">
      <c r="A51" s="348"/>
      <c r="B51" s="348"/>
      <c r="C51" s="348"/>
      <c r="D51" s="348"/>
      <c r="E51" s="348"/>
      <c r="F51" s="348"/>
    </row>
    <row r="52" spans="1:6" ht="20.100000000000001" customHeight="1" x14ac:dyDescent="0.25">
      <c r="A52" s="420" t="s">
        <v>365</v>
      </c>
      <c r="B52" s="420"/>
      <c r="C52" s="420"/>
      <c r="D52" s="420"/>
      <c r="E52" s="420"/>
      <c r="F52" s="420"/>
    </row>
    <row r="53" spans="1:6" ht="44.25" customHeight="1" x14ac:dyDescent="0.25">
      <c r="A53" s="419" t="s">
        <v>366</v>
      </c>
      <c r="B53" s="419"/>
      <c r="C53" s="419"/>
      <c r="D53" s="419"/>
      <c r="E53" s="419"/>
      <c r="F53" s="419"/>
    </row>
    <row r="54" spans="1:6" ht="14.1" customHeight="1" x14ac:dyDescent="0.25">
      <c r="A54" s="348"/>
      <c r="B54" s="348"/>
      <c r="C54" s="348"/>
      <c r="D54" s="348"/>
      <c r="E54" s="348"/>
      <c r="F54" s="348"/>
    </row>
    <row r="55" spans="1:6" ht="18" customHeight="1" x14ac:dyDescent="0.25">
      <c r="A55" s="420" t="s">
        <v>1076</v>
      </c>
      <c r="B55" s="420"/>
      <c r="C55" s="420"/>
      <c r="D55" s="420"/>
      <c r="E55" s="420"/>
      <c r="F55" s="420"/>
    </row>
    <row r="56" spans="1:6" ht="17.45" customHeight="1" x14ac:dyDescent="0.25">
      <c r="A56" s="419" t="s">
        <v>367</v>
      </c>
      <c r="B56" s="419"/>
      <c r="C56" s="419"/>
      <c r="D56" s="419"/>
      <c r="E56" s="419"/>
      <c r="F56" s="419"/>
    </row>
    <row r="57" spans="1:6" x14ac:dyDescent="0.25">
      <c r="A57" s="6"/>
      <c r="B57" s="6"/>
      <c r="C57" s="6"/>
      <c r="D57" s="6"/>
      <c r="E57" s="6"/>
      <c r="F57" s="6"/>
    </row>
    <row r="58" spans="1:6" x14ac:dyDescent="0.25">
      <c r="A58" s="6"/>
      <c r="B58" s="6"/>
      <c r="C58" s="6"/>
      <c r="D58" s="6"/>
      <c r="E58" s="6"/>
      <c r="F58" s="6"/>
    </row>
    <row r="59" spans="1:6" x14ac:dyDescent="0.25">
      <c r="A59" s="420" t="s">
        <v>368</v>
      </c>
      <c r="B59" s="420"/>
      <c r="C59" s="420"/>
      <c r="D59" s="420"/>
      <c r="E59" s="420"/>
      <c r="F59" s="420"/>
    </row>
    <row r="60" spans="1:6" ht="63.95" customHeight="1" x14ac:dyDescent="0.25">
      <c r="A60" s="419" t="s">
        <v>369</v>
      </c>
      <c r="B60" s="419"/>
      <c r="C60" s="419"/>
      <c r="D60" s="419"/>
      <c r="E60" s="419"/>
      <c r="F60" s="419"/>
    </row>
    <row r="61" spans="1:6" x14ac:dyDescent="0.25">
      <c r="A61" s="6"/>
      <c r="B61" s="6"/>
      <c r="C61" s="6"/>
      <c r="D61" s="6"/>
      <c r="E61" s="6"/>
      <c r="F61" s="6"/>
    </row>
    <row r="62" spans="1:6" x14ac:dyDescent="0.25">
      <c r="A62" s="420" t="s">
        <v>329</v>
      </c>
      <c r="B62" s="420"/>
      <c r="C62" s="420"/>
      <c r="D62" s="420"/>
      <c r="E62" s="420"/>
      <c r="F62" s="420"/>
    </row>
    <row r="63" spans="1:6" ht="59.45" customHeight="1" x14ac:dyDescent="0.25">
      <c r="A63" s="419" t="s">
        <v>370</v>
      </c>
      <c r="B63" s="419"/>
      <c r="C63" s="419"/>
      <c r="D63" s="419"/>
      <c r="E63" s="419"/>
      <c r="F63" s="419"/>
    </row>
    <row r="64" spans="1:6" x14ac:dyDescent="0.25">
      <c r="A64" s="6"/>
      <c r="B64" s="6"/>
      <c r="C64" s="6"/>
      <c r="D64" s="6"/>
      <c r="E64" s="6"/>
      <c r="F64" s="6"/>
    </row>
    <row r="65" spans="1:6" x14ac:dyDescent="0.25">
      <c r="A65" s="420" t="s">
        <v>371</v>
      </c>
      <c r="B65" s="420"/>
      <c r="C65" s="420"/>
      <c r="D65" s="420"/>
      <c r="E65" s="420"/>
      <c r="F65" s="420"/>
    </row>
    <row r="66" spans="1:6" ht="48" customHeight="1" x14ac:dyDescent="0.25">
      <c r="A66" s="419" t="s">
        <v>372</v>
      </c>
      <c r="B66" s="419"/>
      <c r="C66" s="419"/>
      <c r="D66" s="419"/>
      <c r="E66" s="419"/>
      <c r="F66" s="419"/>
    </row>
    <row r="67" spans="1:6" x14ac:dyDescent="0.25">
      <c r="A67" s="6"/>
      <c r="B67" s="6"/>
      <c r="C67" s="6"/>
      <c r="D67" s="6"/>
      <c r="E67" s="6"/>
      <c r="F67" s="6"/>
    </row>
    <row r="68" spans="1:6" x14ac:dyDescent="0.25">
      <c r="A68" s="420" t="s">
        <v>373</v>
      </c>
      <c r="B68" s="420"/>
      <c r="C68" s="420"/>
      <c r="D68" s="420"/>
      <c r="E68" s="420"/>
      <c r="F68" s="420"/>
    </row>
    <row r="69" spans="1:6" ht="95.1" customHeight="1" x14ac:dyDescent="0.25">
      <c r="A69" s="419" t="s">
        <v>1985</v>
      </c>
      <c r="B69" s="419"/>
      <c r="C69" s="419"/>
      <c r="D69" s="419"/>
      <c r="E69" s="419"/>
      <c r="F69" s="419"/>
    </row>
    <row r="70" spans="1:6" s="3" customFormat="1" ht="14.25" x14ac:dyDescent="0.2">
      <c r="A70" s="6"/>
      <c r="B70" s="6"/>
      <c r="C70" s="6"/>
      <c r="D70" s="6"/>
      <c r="E70" s="6"/>
      <c r="F70" s="6"/>
    </row>
    <row r="71" spans="1:6" s="3" customFormat="1" ht="14.25" x14ac:dyDescent="0.2">
      <c r="A71" s="420" t="s">
        <v>375</v>
      </c>
      <c r="B71" s="420"/>
      <c r="C71" s="420"/>
      <c r="D71" s="420"/>
      <c r="E71" s="420"/>
      <c r="F71" s="420"/>
    </row>
    <row r="72" spans="1:6" s="3" customFormat="1" ht="42.6" customHeight="1" x14ac:dyDescent="0.2">
      <c r="A72" s="419" t="s">
        <v>682</v>
      </c>
      <c r="B72" s="419"/>
      <c r="C72" s="419"/>
      <c r="D72" s="419"/>
      <c r="E72" s="419"/>
      <c r="F72" s="419"/>
    </row>
    <row r="73" spans="1:6" s="3" customFormat="1" ht="14.25" x14ac:dyDescent="0.2">
      <c r="A73" s="6"/>
      <c r="B73" s="6"/>
      <c r="C73" s="6"/>
      <c r="D73" s="6"/>
      <c r="E73" s="6"/>
      <c r="F73" s="6"/>
    </row>
    <row r="74" spans="1:6" s="3" customFormat="1" ht="14.25" x14ac:dyDescent="0.2">
      <c r="A74" s="420" t="s">
        <v>374</v>
      </c>
      <c r="B74" s="420"/>
      <c r="C74" s="420"/>
      <c r="D74" s="420"/>
      <c r="E74" s="420"/>
      <c r="F74" s="420"/>
    </row>
    <row r="75" spans="1:6" s="3" customFormat="1" ht="54" customHeight="1" x14ac:dyDescent="0.2">
      <c r="A75" s="419" t="s">
        <v>376</v>
      </c>
      <c r="B75" s="419"/>
      <c r="C75" s="419"/>
      <c r="D75" s="419"/>
      <c r="E75" s="419"/>
      <c r="F75" s="419"/>
    </row>
    <row r="76" spans="1:6" s="3" customFormat="1" ht="14.25" x14ac:dyDescent="0.2">
      <c r="A76" s="6"/>
      <c r="B76" s="6"/>
      <c r="C76" s="6"/>
      <c r="D76" s="6"/>
      <c r="E76" s="6"/>
      <c r="F76" s="6"/>
    </row>
    <row r="77" spans="1:6" s="3" customFormat="1" ht="14.25" x14ac:dyDescent="0.2">
      <c r="A77" s="420" t="s">
        <v>683</v>
      </c>
      <c r="B77" s="420"/>
      <c r="C77" s="420"/>
      <c r="D77" s="420"/>
      <c r="E77" s="420"/>
      <c r="F77" s="420"/>
    </row>
    <row r="78" spans="1:6" s="3" customFormat="1" ht="55.5" customHeight="1" x14ac:dyDescent="0.2">
      <c r="A78" s="419" t="s">
        <v>684</v>
      </c>
      <c r="B78" s="419"/>
      <c r="C78" s="419"/>
      <c r="D78" s="419"/>
      <c r="E78" s="419"/>
      <c r="F78" s="419"/>
    </row>
    <row r="79" spans="1:6" s="3" customFormat="1" ht="14.25" x14ac:dyDescent="0.2">
      <c r="A79" s="6"/>
      <c r="B79" s="6"/>
      <c r="C79" s="6"/>
      <c r="D79" s="6"/>
      <c r="E79" s="6"/>
      <c r="F79" s="6"/>
    </row>
    <row r="80" spans="1:6" s="3" customFormat="1" ht="14.25" x14ac:dyDescent="0.2">
      <c r="A80" s="420" t="s">
        <v>685</v>
      </c>
      <c r="B80" s="420"/>
      <c r="C80" s="420"/>
      <c r="D80" s="420"/>
      <c r="E80" s="420"/>
      <c r="F80" s="420"/>
    </row>
    <row r="81" spans="1:6" s="3" customFormat="1" ht="36" customHeight="1" x14ac:dyDescent="0.2">
      <c r="A81" s="419" t="s">
        <v>686</v>
      </c>
      <c r="B81" s="419"/>
      <c r="C81" s="419"/>
      <c r="D81" s="419"/>
      <c r="E81" s="419"/>
      <c r="F81" s="419"/>
    </row>
    <row r="82" spans="1:6" s="3" customFormat="1" ht="14.25" x14ac:dyDescent="0.2">
      <c r="A82" s="6"/>
      <c r="B82" s="6"/>
      <c r="C82" s="6"/>
      <c r="D82" s="6"/>
      <c r="E82" s="6"/>
      <c r="F82" s="6"/>
    </row>
    <row r="83" spans="1:6" s="3" customFormat="1" ht="14.25" x14ac:dyDescent="0.2">
      <c r="A83" s="420" t="s">
        <v>379</v>
      </c>
      <c r="B83" s="420"/>
      <c r="C83" s="420"/>
      <c r="D83" s="420"/>
      <c r="E83" s="420"/>
      <c r="F83" s="420"/>
    </row>
    <row r="84" spans="1:6" s="3" customFormat="1" ht="27.6" customHeight="1" x14ac:dyDescent="0.2">
      <c r="A84" s="419" t="s">
        <v>380</v>
      </c>
      <c r="B84" s="419"/>
      <c r="C84" s="419"/>
      <c r="D84" s="419"/>
      <c r="E84" s="419"/>
      <c r="F84" s="419"/>
    </row>
    <row r="85" spans="1:6" s="3" customFormat="1" ht="14.25" x14ac:dyDescent="0.2">
      <c r="A85" s="6"/>
      <c r="B85" s="6"/>
      <c r="C85" s="6"/>
      <c r="D85" s="6"/>
      <c r="E85" s="6"/>
      <c r="F85" s="6"/>
    </row>
    <row r="86" spans="1:6" s="3" customFormat="1" ht="14.25" x14ac:dyDescent="0.2">
      <c r="A86" s="420" t="s">
        <v>381</v>
      </c>
      <c r="B86" s="420"/>
      <c r="C86" s="420"/>
      <c r="D86" s="420"/>
      <c r="E86" s="420"/>
      <c r="F86" s="420"/>
    </row>
    <row r="87" spans="1:6" s="3" customFormat="1" ht="101.45" customHeight="1" x14ac:dyDescent="0.2">
      <c r="A87" s="419" t="s">
        <v>688</v>
      </c>
      <c r="B87" s="419"/>
      <c r="C87" s="419"/>
      <c r="D87" s="419"/>
      <c r="E87" s="419"/>
      <c r="F87" s="419"/>
    </row>
    <row r="88" spans="1:6" s="3" customFormat="1" ht="14.25" x14ac:dyDescent="0.2">
      <c r="A88" s="6"/>
      <c r="B88" s="6"/>
      <c r="C88" s="6"/>
      <c r="D88" s="6"/>
      <c r="E88" s="6"/>
      <c r="F88" s="6"/>
    </row>
    <row r="89" spans="1:6" s="3" customFormat="1" ht="14.25" x14ac:dyDescent="0.2">
      <c r="A89" s="420" t="s">
        <v>382</v>
      </c>
      <c r="B89" s="420"/>
      <c r="C89" s="420"/>
      <c r="D89" s="420"/>
      <c r="E89" s="420"/>
      <c r="F89" s="420"/>
    </row>
    <row r="90" spans="1:6" s="3" customFormat="1" ht="49.5" customHeight="1" x14ac:dyDescent="0.2">
      <c r="A90" s="419" t="s">
        <v>687</v>
      </c>
      <c r="B90" s="419"/>
      <c r="C90" s="419"/>
      <c r="D90" s="419"/>
      <c r="E90" s="419"/>
      <c r="F90" s="419"/>
    </row>
  </sheetData>
  <mergeCells count="54">
    <mergeCell ref="A90:F90"/>
    <mergeCell ref="A74:F74"/>
    <mergeCell ref="A75:F75"/>
    <mergeCell ref="A77:F77"/>
    <mergeCell ref="A78:F78"/>
    <mergeCell ref="A80:F80"/>
    <mergeCell ref="A81:F81"/>
    <mergeCell ref="A83:F83"/>
    <mergeCell ref="A84:F84"/>
    <mergeCell ref="A86:F86"/>
    <mergeCell ref="A87:F87"/>
    <mergeCell ref="A89:F89"/>
    <mergeCell ref="A68:F68"/>
    <mergeCell ref="A69:F69"/>
    <mergeCell ref="A71:F71"/>
    <mergeCell ref="A72:F72"/>
    <mergeCell ref="A59:F59"/>
    <mergeCell ref="A60:F60"/>
    <mergeCell ref="A62:F62"/>
    <mergeCell ref="A63:F63"/>
    <mergeCell ref="A65:F65"/>
    <mergeCell ref="A66:F66"/>
    <mergeCell ref="A50:F50"/>
    <mergeCell ref="A52:F52"/>
    <mergeCell ref="A53:F53"/>
    <mergeCell ref="A55:F55"/>
    <mergeCell ref="A56:F56"/>
    <mergeCell ref="A43:F43"/>
    <mergeCell ref="A44:F44"/>
    <mergeCell ref="A46:F46"/>
    <mergeCell ref="A47:F47"/>
    <mergeCell ref="A49:F49"/>
    <mergeCell ref="A41:F41"/>
    <mergeCell ref="A25:F25"/>
    <mergeCell ref="A26:F26"/>
    <mergeCell ref="A28:F28"/>
    <mergeCell ref="A29:F29"/>
    <mergeCell ref="A31:F31"/>
    <mergeCell ref="A32:F32"/>
    <mergeCell ref="A34:F34"/>
    <mergeCell ref="A35:F35"/>
    <mergeCell ref="A37:F37"/>
    <mergeCell ref="A38:F38"/>
    <mergeCell ref="A40:F40"/>
    <mergeCell ref="A23:F23"/>
    <mergeCell ref="A10:F10"/>
    <mergeCell ref="A11:F11"/>
    <mergeCell ref="A13:F13"/>
    <mergeCell ref="A14:F14"/>
    <mergeCell ref="A16:F16"/>
    <mergeCell ref="A17:F17"/>
    <mergeCell ref="A19:F19"/>
    <mergeCell ref="A20:F20"/>
    <mergeCell ref="A22:F2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G16"/>
  <sheetViews>
    <sheetView showGridLines="0" zoomScale="60" zoomScaleNormal="60" workbookViewId="0">
      <selection activeCell="C16" sqref="C16"/>
    </sheetView>
  </sheetViews>
  <sheetFormatPr defaultRowHeight="15" x14ac:dyDescent="0.25"/>
  <cols>
    <col min="1" max="1" width="41.7109375" style="3" customWidth="1"/>
    <col min="2" max="2" width="82.28515625" style="3" customWidth="1"/>
    <col min="3" max="3" width="70.42578125" style="3" customWidth="1"/>
    <col min="4" max="7" width="8.7109375" style="3"/>
  </cols>
  <sheetData>
    <row r="2" spans="1:7" x14ac:dyDescent="0.25">
      <c r="A2" s="166"/>
      <c r="B2" s="166"/>
      <c r="C2" s="166"/>
      <c r="D2" s="167"/>
      <c r="E2" s="167"/>
      <c r="F2" s="167"/>
    </row>
    <row r="3" spans="1:7" x14ac:dyDescent="0.25">
      <c r="A3" s="59"/>
      <c r="B3" s="59"/>
      <c r="C3" s="166"/>
      <c r="D3" s="170"/>
      <c r="E3" s="170"/>
      <c r="F3" s="170"/>
    </row>
    <row r="4" spans="1:7" x14ac:dyDescent="0.25">
      <c r="A4" s="60"/>
      <c r="B4" s="1" t="s">
        <v>1608</v>
      </c>
      <c r="C4" s="166"/>
      <c r="D4" s="167"/>
      <c r="E4" s="170"/>
      <c r="F4" s="167"/>
    </row>
    <row r="5" spans="1:7" x14ac:dyDescent="0.25">
      <c r="A5" s="166"/>
      <c r="B5" s="2"/>
      <c r="C5" s="166"/>
      <c r="D5" s="167"/>
      <c r="E5" s="167"/>
      <c r="F5" s="167"/>
      <c r="G5" s="133"/>
    </row>
    <row r="6" spans="1:7" x14ac:dyDescent="0.25">
      <c r="A6" s="61"/>
      <c r="B6" s="61"/>
      <c r="C6" s="166"/>
      <c r="D6" s="167"/>
      <c r="E6" s="167"/>
      <c r="F6" s="167"/>
      <c r="G6" s="133"/>
    </row>
    <row r="7" spans="1:7" ht="30.95" customHeight="1" x14ac:dyDescent="0.25">
      <c r="A7" s="28" t="s">
        <v>384</v>
      </c>
    </row>
    <row r="8" spans="1:7" ht="8.1" customHeight="1" x14ac:dyDescent="0.25">
      <c r="A8" s="28"/>
    </row>
    <row r="9" spans="1:7" x14ac:dyDescent="0.25">
      <c r="A9" s="9" t="s">
        <v>385</v>
      </c>
      <c r="B9" s="9" t="s">
        <v>386</v>
      </c>
      <c r="C9" s="9" t="s">
        <v>387</v>
      </c>
    </row>
    <row r="10" spans="1:7" ht="54.6" customHeight="1" x14ac:dyDescent="0.25">
      <c r="A10" s="365" t="s">
        <v>383</v>
      </c>
      <c r="B10" s="43" t="s">
        <v>2047</v>
      </c>
      <c r="C10" s="325" t="s">
        <v>1620</v>
      </c>
    </row>
    <row r="11" spans="1:7" ht="63.75" x14ac:dyDescent="0.25">
      <c r="A11" s="365" t="s">
        <v>388</v>
      </c>
      <c r="B11" s="388" t="s">
        <v>2048</v>
      </c>
      <c r="C11" s="325" t="s">
        <v>1621</v>
      </c>
    </row>
    <row r="12" spans="1:7" ht="93" customHeight="1" x14ac:dyDescent="0.25">
      <c r="A12" s="365" t="s">
        <v>389</v>
      </c>
      <c r="B12" s="388" t="s">
        <v>2049</v>
      </c>
      <c r="C12" s="325" t="s">
        <v>1622</v>
      </c>
    </row>
    <row r="13" spans="1:7" ht="39.6" customHeight="1" x14ac:dyDescent="0.25">
      <c r="A13" s="365" t="s">
        <v>390</v>
      </c>
      <c r="B13" s="388" t="s">
        <v>2050</v>
      </c>
      <c r="C13" s="324" t="s">
        <v>394</v>
      </c>
    </row>
    <row r="14" spans="1:7" ht="64.5" x14ac:dyDescent="0.25">
      <c r="A14" s="365" t="s">
        <v>391</v>
      </c>
      <c r="B14" s="43" t="s">
        <v>2051</v>
      </c>
      <c r="C14" s="324" t="s">
        <v>1995</v>
      </c>
    </row>
    <row r="15" spans="1:7" ht="51.75" x14ac:dyDescent="0.25">
      <c r="A15" s="365" t="s">
        <v>392</v>
      </c>
      <c r="B15" s="388" t="s">
        <v>2052</v>
      </c>
      <c r="C15" s="324" t="s">
        <v>1623</v>
      </c>
    </row>
    <row r="16" spans="1:7" ht="51" x14ac:dyDescent="0.25">
      <c r="A16" s="365" t="s">
        <v>393</v>
      </c>
      <c r="B16" s="43" t="s">
        <v>2053</v>
      </c>
      <c r="C16" s="325" t="s">
        <v>1624</v>
      </c>
    </row>
  </sheetData>
  <hyperlinks>
    <hyperlink ref="B10" r:id="rId1"/>
    <hyperlink ref="B11" r:id="rId2"/>
    <hyperlink ref="B12" r:id="rId3"/>
    <hyperlink ref="B13" r:id="rId4"/>
    <hyperlink ref="B14" r:id="rId5"/>
    <hyperlink ref="B15" r:id="rId6"/>
    <hyperlink ref="B16" r:id="rId7"/>
  </hyperlinks>
  <pageMargins left="0.7" right="0.7" top="0.75" bottom="0.75" header="0.3" footer="0.3"/>
  <pageSetup paperSize="9" orientation="portrait" r:id="rId8"/>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G24"/>
  <sheetViews>
    <sheetView showGridLines="0" zoomScale="90" zoomScaleNormal="90" workbookViewId="0">
      <selection activeCell="A31" sqref="A31"/>
    </sheetView>
  </sheetViews>
  <sheetFormatPr defaultRowHeight="15" x14ac:dyDescent="0.25"/>
  <cols>
    <col min="1" max="1" width="43" style="3" customWidth="1"/>
    <col min="2" max="2" width="83.140625" style="3" customWidth="1"/>
    <col min="3" max="7" width="8.7109375" style="3"/>
  </cols>
  <sheetData>
    <row r="2" spans="1:6" x14ac:dyDescent="0.25">
      <c r="A2" s="166"/>
      <c r="B2" s="166"/>
      <c r="C2" s="167"/>
      <c r="D2" s="167"/>
      <c r="E2" s="167"/>
      <c r="F2" s="167"/>
    </row>
    <row r="3" spans="1:6" x14ac:dyDescent="0.25">
      <c r="A3" s="59"/>
      <c r="B3" s="59"/>
      <c r="C3" s="170"/>
      <c r="D3" s="170"/>
      <c r="E3" s="170"/>
      <c r="F3" s="170"/>
    </row>
    <row r="4" spans="1:6" x14ac:dyDescent="0.25">
      <c r="A4" s="60"/>
      <c r="B4" s="1" t="s">
        <v>1608</v>
      </c>
      <c r="C4" s="167"/>
      <c r="D4" s="167"/>
      <c r="E4" s="170"/>
      <c r="F4" s="167"/>
    </row>
    <row r="5" spans="1:6" x14ac:dyDescent="0.25">
      <c r="A5" s="166"/>
      <c r="B5" s="2"/>
    </row>
    <row r="6" spans="1:6" x14ac:dyDescent="0.25">
      <c r="A6" s="61"/>
      <c r="B6" s="61"/>
    </row>
    <row r="7" spans="1:6" ht="23.45" customHeight="1" x14ac:dyDescent="0.25">
      <c r="A7" s="28" t="s">
        <v>384</v>
      </c>
    </row>
    <row r="8" spans="1:6" ht="15" customHeight="1" x14ac:dyDescent="0.25">
      <c r="A8" s="12"/>
    </row>
    <row r="9" spans="1:6" x14ac:dyDescent="0.25">
      <c r="A9" s="9" t="s">
        <v>385</v>
      </c>
      <c r="B9" s="9" t="s">
        <v>386</v>
      </c>
    </row>
    <row r="10" spans="1:6" x14ac:dyDescent="0.25">
      <c r="A10" s="407">
        <v>2020</v>
      </c>
      <c r="B10" s="407"/>
    </row>
    <row r="11" spans="1:6" x14ac:dyDescent="0.25">
      <c r="A11" s="365" t="s">
        <v>395</v>
      </c>
      <c r="B11" s="387" t="s">
        <v>2054</v>
      </c>
    </row>
    <row r="12" spans="1:6" x14ac:dyDescent="0.25">
      <c r="A12" s="365" t="s">
        <v>399</v>
      </c>
      <c r="B12" s="43" t="s">
        <v>2055</v>
      </c>
    </row>
    <row r="13" spans="1:6" ht="18.600000000000001" customHeight="1" x14ac:dyDescent="0.25">
      <c r="A13" s="365" t="s">
        <v>400</v>
      </c>
      <c r="B13" s="43" t="s">
        <v>2056</v>
      </c>
    </row>
    <row r="14" spans="1:6" ht="27.6" customHeight="1" x14ac:dyDescent="0.25">
      <c r="A14" s="365" t="s">
        <v>396</v>
      </c>
      <c r="B14" s="43" t="s">
        <v>2057</v>
      </c>
    </row>
    <row r="15" spans="1:6" x14ac:dyDescent="0.25">
      <c r="A15" s="325" t="s">
        <v>1625</v>
      </c>
      <c r="B15" s="43" t="s">
        <v>2058</v>
      </c>
    </row>
    <row r="16" spans="1:6" x14ac:dyDescent="0.25">
      <c r="A16" s="417">
        <v>2019</v>
      </c>
      <c r="B16" s="417"/>
    </row>
    <row r="17" spans="1:2" x14ac:dyDescent="0.25">
      <c r="A17" s="38" t="s">
        <v>397</v>
      </c>
      <c r="B17" s="43" t="s">
        <v>2059</v>
      </c>
    </row>
    <row r="18" spans="1:2" x14ac:dyDescent="0.25">
      <c r="A18" s="38" t="s">
        <v>401</v>
      </c>
      <c r="B18" s="43" t="s">
        <v>2060</v>
      </c>
    </row>
    <row r="19" spans="1:2" x14ac:dyDescent="0.25">
      <c r="A19" s="417">
        <v>2018</v>
      </c>
      <c r="B19" s="417"/>
    </row>
    <row r="20" spans="1:2" x14ac:dyDescent="0.25">
      <c r="A20" s="38" t="s">
        <v>398</v>
      </c>
      <c r="B20" s="43" t="s">
        <v>2061</v>
      </c>
    </row>
    <row r="21" spans="1:2" x14ac:dyDescent="0.25">
      <c r="A21" s="38" t="s">
        <v>402</v>
      </c>
      <c r="B21" s="43" t="s">
        <v>2062</v>
      </c>
    </row>
    <row r="22" spans="1:2" x14ac:dyDescent="0.25">
      <c r="A22" s="8"/>
      <c r="B22" s="207"/>
    </row>
    <row r="23" spans="1:2" ht="26.45" customHeight="1" x14ac:dyDescent="0.25">
      <c r="A23" s="421" t="s">
        <v>1990</v>
      </c>
      <c r="B23" s="421"/>
    </row>
    <row r="24" spans="1:2" x14ac:dyDescent="0.25">
      <c r="A24" s="133"/>
      <c r="B24" s="133"/>
    </row>
  </sheetData>
  <mergeCells count="4">
    <mergeCell ref="A10:B10"/>
    <mergeCell ref="A16:B16"/>
    <mergeCell ref="A19:B19"/>
    <mergeCell ref="A23:B23"/>
  </mergeCells>
  <hyperlinks>
    <hyperlink ref="B12" r:id="rId1"/>
    <hyperlink ref="B13" r:id="rId2"/>
    <hyperlink ref="B14" r:id="rId3"/>
    <hyperlink ref="B15" r:id="rId4"/>
    <hyperlink ref="B18" r:id="rId5"/>
    <hyperlink ref="B20" r:id="rId6"/>
    <hyperlink ref="B17" r:id="rId7"/>
    <hyperlink ref="B11" r:id="rId8"/>
    <hyperlink ref="B21" r:id="rId9"/>
  </hyperlinks>
  <pageMargins left="0.7" right="0.7" top="0.75" bottom="0.75" header="0.3" footer="0.3"/>
  <pageSetup paperSize="9" orientation="portrait" r:id="rId10"/>
  <drawing r:id="rId1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G97"/>
  <sheetViews>
    <sheetView showGridLines="0" zoomScale="80" zoomScaleNormal="80" workbookViewId="0">
      <selection activeCell="E97" sqref="E97"/>
    </sheetView>
  </sheetViews>
  <sheetFormatPr defaultRowHeight="15" x14ac:dyDescent="0.25"/>
  <cols>
    <col min="1" max="1" width="44" style="3" customWidth="1"/>
    <col min="2" max="2" width="62.42578125" style="3" customWidth="1"/>
    <col min="3" max="7" width="8.7109375" style="3"/>
  </cols>
  <sheetData>
    <row r="2" spans="1:6" x14ac:dyDescent="0.25">
      <c r="A2" s="166"/>
      <c r="B2" s="166"/>
      <c r="C2" s="166"/>
      <c r="D2" s="166"/>
      <c r="E2" s="167"/>
      <c r="F2" s="167"/>
    </row>
    <row r="3" spans="1:6" x14ac:dyDescent="0.25">
      <c r="A3" s="59"/>
      <c r="B3" s="59"/>
      <c r="C3" s="166"/>
      <c r="D3" s="166"/>
      <c r="E3" s="170"/>
      <c r="F3" s="170"/>
    </row>
    <row r="4" spans="1:6" x14ac:dyDescent="0.25">
      <c r="A4" s="60"/>
      <c r="B4" s="1" t="s">
        <v>1608</v>
      </c>
      <c r="C4" s="166"/>
      <c r="D4" s="166"/>
    </row>
    <row r="5" spans="1:6" x14ac:dyDescent="0.25">
      <c r="A5" s="166"/>
      <c r="B5" s="2"/>
      <c r="C5" s="166"/>
      <c r="D5" s="166"/>
    </row>
    <row r="6" spans="1:6" x14ac:dyDescent="0.25">
      <c r="A6" s="61"/>
      <c r="B6" s="61"/>
      <c r="C6" s="166"/>
      <c r="D6" s="166"/>
    </row>
    <row r="7" spans="1:6" ht="27" customHeight="1" x14ac:dyDescent="0.25">
      <c r="A7" s="423" t="s">
        <v>404</v>
      </c>
      <c r="B7" s="423"/>
    </row>
    <row r="8" spans="1:6" ht="17.100000000000001" customHeight="1" x14ac:dyDescent="0.25">
      <c r="A8" s="30"/>
      <c r="B8" s="167"/>
    </row>
    <row r="9" spans="1:6" x14ac:dyDescent="0.25">
      <c r="A9" s="389" t="s">
        <v>405</v>
      </c>
      <c r="B9" s="389" t="s">
        <v>406</v>
      </c>
    </row>
    <row r="10" spans="1:6" x14ac:dyDescent="0.25">
      <c r="A10" s="424" t="s">
        <v>407</v>
      </c>
      <c r="B10" s="425"/>
    </row>
    <row r="11" spans="1:6" x14ac:dyDescent="0.25">
      <c r="A11" s="426" t="s">
        <v>408</v>
      </c>
      <c r="B11" s="427"/>
    </row>
    <row r="12" spans="1:6" ht="60" customHeight="1" x14ac:dyDescent="0.25">
      <c r="A12" s="253" t="s">
        <v>409</v>
      </c>
      <c r="B12" s="254" t="s">
        <v>2246</v>
      </c>
    </row>
    <row r="13" spans="1:6" ht="66.75" customHeight="1" x14ac:dyDescent="0.25">
      <c r="A13" s="254" t="s">
        <v>410</v>
      </c>
      <c r="B13" s="254" t="s">
        <v>2247</v>
      </c>
    </row>
    <row r="14" spans="1:6" ht="74.25" customHeight="1" x14ac:dyDescent="0.25">
      <c r="A14" s="254" t="s">
        <v>411</v>
      </c>
      <c r="B14" s="255" t="s">
        <v>412</v>
      </c>
    </row>
    <row r="15" spans="1:6" ht="90" customHeight="1" x14ac:dyDescent="0.25">
      <c r="A15" s="254" t="s">
        <v>413</v>
      </c>
      <c r="B15" s="255" t="s">
        <v>412</v>
      </c>
    </row>
    <row r="16" spans="1:6" ht="66.599999999999994" customHeight="1" x14ac:dyDescent="0.25">
      <c r="A16" s="253" t="s">
        <v>414</v>
      </c>
      <c r="B16" s="254" t="s">
        <v>415</v>
      </c>
    </row>
    <row r="17" spans="1:2" ht="66" customHeight="1" x14ac:dyDescent="0.25">
      <c r="A17" s="253" t="s">
        <v>416</v>
      </c>
      <c r="B17" s="254" t="s">
        <v>417</v>
      </c>
    </row>
    <row r="18" spans="1:2" ht="65.099999999999994" customHeight="1" x14ac:dyDescent="0.25">
      <c r="A18" s="422" t="s">
        <v>418</v>
      </c>
      <c r="B18" s="390" t="s">
        <v>419</v>
      </c>
    </row>
    <row r="19" spans="1:2" ht="42.6" customHeight="1" x14ac:dyDescent="0.25">
      <c r="A19" s="422"/>
      <c r="B19" s="390" t="s">
        <v>420</v>
      </c>
    </row>
    <row r="20" spans="1:2" ht="35.1" customHeight="1" x14ac:dyDescent="0.25">
      <c r="A20" s="422"/>
      <c r="B20" s="390" t="s">
        <v>421</v>
      </c>
    </row>
    <row r="21" spans="1:2" x14ac:dyDescent="0.25">
      <c r="A21" s="428" t="s">
        <v>422</v>
      </c>
      <c r="B21" s="428"/>
    </row>
    <row r="22" spans="1:2" ht="45.6" customHeight="1" x14ac:dyDescent="0.25">
      <c r="A22" s="253" t="s">
        <v>423</v>
      </c>
      <c r="B22" s="254" t="s">
        <v>424</v>
      </c>
    </row>
    <row r="23" spans="1:2" ht="105.75" customHeight="1" x14ac:dyDescent="0.25">
      <c r="A23" s="254" t="s">
        <v>425</v>
      </c>
      <c r="B23" s="254" t="s">
        <v>426</v>
      </c>
    </row>
    <row r="24" spans="1:2" ht="38.25" customHeight="1" x14ac:dyDescent="0.25">
      <c r="A24" s="422" t="s">
        <v>427</v>
      </c>
      <c r="B24" s="349" t="s">
        <v>428</v>
      </c>
    </row>
    <row r="25" spans="1:2" ht="44.1" customHeight="1" x14ac:dyDescent="0.25">
      <c r="A25" s="422"/>
      <c r="B25" s="349" t="s">
        <v>429</v>
      </c>
    </row>
    <row r="26" spans="1:2" ht="60" customHeight="1" x14ac:dyDescent="0.25">
      <c r="A26" s="349" t="s">
        <v>430</v>
      </c>
      <c r="B26" s="349" t="s">
        <v>431</v>
      </c>
    </row>
    <row r="27" spans="1:2" ht="18.600000000000001" customHeight="1" x14ac:dyDescent="0.25">
      <c r="A27" s="422" t="s">
        <v>432</v>
      </c>
      <c r="B27" s="390" t="s">
        <v>433</v>
      </c>
    </row>
    <row r="28" spans="1:2" ht="40.5" customHeight="1" x14ac:dyDescent="0.25">
      <c r="A28" s="422"/>
      <c r="B28" s="390" t="s">
        <v>434</v>
      </c>
    </row>
    <row r="29" spans="1:2" ht="55.5" customHeight="1" x14ac:dyDescent="0.25">
      <c r="A29" s="422"/>
      <c r="B29" s="390" t="s">
        <v>435</v>
      </c>
    </row>
    <row r="30" spans="1:2" ht="62.45" customHeight="1" x14ac:dyDescent="0.25">
      <c r="A30" s="422"/>
      <c r="B30" s="390" t="s">
        <v>436</v>
      </c>
    </row>
    <row r="31" spans="1:2" x14ac:dyDescent="0.25">
      <c r="A31" s="62" t="s">
        <v>437</v>
      </c>
      <c r="B31" s="20"/>
    </row>
    <row r="32" spans="1:2" x14ac:dyDescent="0.25">
      <c r="A32" s="431" t="s">
        <v>282</v>
      </c>
      <c r="B32" s="431"/>
    </row>
    <row r="33" spans="1:2" ht="75.95" customHeight="1" x14ac:dyDescent="0.25">
      <c r="A33" s="432" t="s">
        <v>438</v>
      </c>
      <c r="B33" s="350" t="s">
        <v>439</v>
      </c>
    </row>
    <row r="34" spans="1:2" ht="56.1" customHeight="1" x14ac:dyDescent="0.25">
      <c r="A34" s="432"/>
      <c r="B34" s="350" t="s">
        <v>440</v>
      </c>
    </row>
    <row r="35" spans="1:2" ht="29.1" customHeight="1" x14ac:dyDescent="0.25">
      <c r="A35" s="351" t="s">
        <v>441</v>
      </c>
      <c r="B35" s="350" t="s">
        <v>442</v>
      </c>
    </row>
    <row r="36" spans="1:2" ht="31.5" customHeight="1" x14ac:dyDescent="0.25">
      <c r="A36" s="432" t="s">
        <v>443</v>
      </c>
      <c r="B36" s="350" t="s">
        <v>444</v>
      </c>
    </row>
    <row r="37" spans="1:2" ht="23.1" customHeight="1" x14ac:dyDescent="0.25">
      <c r="A37" s="432"/>
      <c r="B37" s="350" t="s">
        <v>445</v>
      </c>
    </row>
    <row r="38" spans="1:2" ht="30" customHeight="1" x14ac:dyDescent="0.25">
      <c r="A38" s="432"/>
      <c r="B38" s="350" t="s">
        <v>446</v>
      </c>
    </row>
    <row r="39" spans="1:2" x14ac:dyDescent="0.25">
      <c r="A39" s="433" t="s">
        <v>447</v>
      </c>
      <c r="B39" s="433"/>
    </row>
    <row r="40" spans="1:2" ht="67.5" customHeight="1" x14ac:dyDescent="0.25">
      <c r="A40" s="432" t="s">
        <v>448</v>
      </c>
      <c r="B40" s="350" t="s">
        <v>449</v>
      </c>
    </row>
    <row r="41" spans="1:2" ht="58.5" customHeight="1" x14ac:dyDescent="0.25">
      <c r="A41" s="432"/>
      <c r="B41" s="350" t="s">
        <v>450</v>
      </c>
    </row>
    <row r="42" spans="1:2" ht="23.1" customHeight="1" x14ac:dyDescent="0.25">
      <c r="A42" s="434" t="s">
        <v>451</v>
      </c>
      <c r="B42" s="432" t="s">
        <v>452</v>
      </c>
    </row>
    <row r="43" spans="1:2" ht="27.95" customHeight="1" x14ac:dyDescent="0.25">
      <c r="A43" s="434"/>
      <c r="B43" s="432"/>
    </row>
    <row r="44" spans="1:2" ht="69.75" customHeight="1" x14ac:dyDescent="0.25">
      <c r="A44" s="350" t="s">
        <v>453</v>
      </c>
      <c r="B44" s="352" t="s">
        <v>1626</v>
      </c>
    </row>
    <row r="45" spans="1:2" ht="31.5" customHeight="1" x14ac:dyDescent="0.25">
      <c r="A45" s="350" t="s">
        <v>454</v>
      </c>
      <c r="B45" s="350" t="s">
        <v>455</v>
      </c>
    </row>
    <row r="46" spans="1:2" ht="56.45" customHeight="1" x14ac:dyDescent="0.25">
      <c r="A46" s="351" t="s">
        <v>456</v>
      </c>
      <c r="B46" s="350" t="s">
        <v>457</v>
      </c>
    </row>
    <row r="47" spans="1:2" ht="48.95" customHeight="1" x14ac:dyDescent="0.25">
      <c r="A47" s="350" t="s">
        <v>458</v>
      </c>
      <c r="B47" s="350" t="s">
        <v>459</v>
      </c>
    </row>
    <row r="48" spans="1:2" ht="60.6" customHeight="1" x14ac:dyDescent="0.25">
      <c r="A48" s="434" t="s">
        <v>460</v>
      </c>
      <c r="B48" s="435" t="s">
        <v>2137</v>
      </c>
    </row>
    <row r="49" spans="1:2" ht="27" customHeight="1" x14ac:dyDescent="0.25">
      <c r="A49" s="434"/>
      <c r="B49" s="435"/>
    </row>
    <row r="50" spans="1:2" ht="63.95" customHeight="1" x14ac:dyDescent="0.25">
      <c r="A50" s="351" t="s">
        <v>461</v>
      </c>
      <c r="B50" s="350" t="s">
        <v>462</v>
      </c>
    </row>
    <row r="51" spans="1:2" x14ac:dyDescent="0.25">
      <c r="A51" s="433" t="s">
        <v>463</v>
      </c>
      <c r="B51" s="433"/>
    </row>
    <row r="52" spans="1:2" ht="50.1" customHeight="1" x14ac:dyDescent="0.25">
      <c r="A52" s="351" t="s">
        <v>464</v>
      </c>
      <c r="B52" s="350" t="s">
        <v>465</v>
      </c>
    </row>
    <row r="53" spans="1:2" ht="35.450000000000003" customHeight="1" x14ac:dyDescent="0.25">
      <c r="A53" s="429" t="s">
        <v>466</v>
      </c>
      <c r="B53" s="429" t="s">
        <v>467</v>
      </c>
    </row>
    <row r="54" spans="1:2" ht="26.1" customHeight="1" x14ac:dyDescent="0.25">
      <c r="A54" s="430"/>
      <c r="B54" s="430"/>
    </row>
    <row r="55" spans="1:2" ht="69.95" customHeight="1" x14ac:dyDescent="0.25">
      <c r="A55" s="350" t="s">
        <v>468</v>
      </c>
      <c r="B55" s="350" t="s">
        <v>469</v>
      </c>
    </row>
    <row r="56" spans="1:2" ht="28.5" customHeight="1" x14ac:dyDescent="0.25">
      <c r="A56" s="432" t="s">
        <v>470</v>
      </c>
      <c r="B56" s="350" t="s">
        <v>472</v>
      </c>
    </row>
    <row r="57" spans="1:2" ht="30" customHeight="1" x14ac:dyDescent="0.25">
      <c r="A57" s="432"/>
      <c r="B57" s="350" t="s">
        <v>473</v>
      </c>
    </row>
    <row r="58" spans="1:2" ht="43.5" customHeight="1" x14ac:dyDescent="0.25">
      <c r="A58" s="350" t="s">
        <v>471</v>
      </c>
      <c r="B58" s="350" t="s">
        <v>474</v>
      </c>
    </row>
    <row r="59" spans="1:2" ht="80.45" customHeight="1" x14ac:dyDescent="0.25">
      <c r="A59" s="351" t="s">
        <v>475</v>
      </c>
      <c r="B59" s="350" t="s">
        <v>476</v>
      </c>
    </row>
    <row r="60" spans="1:2" ht="34.5" customHeight="1" x14ac:dyDescent="0.25">
      <c r="A60" s="432" t="s">
        <v>477</v>
      </c>
      <c r="B60" s="432" t="s">
        <v>478</v>
      </c>
    </row>
    <row r="61" spans="1:2" x14ac:dyDescent="0.25">
      <c r="A61" s="432"/>
      <c r="B61" s="432"/>
    </row>
    <row r="62" spans="1:2" ht="128.25" customHeight="1" x14ac:dyDescent="0.25">
      <c r="A62" s="350" t="s">
        <v>479</v>
      </c>
      <c r="B62" s="352" t="s">
        <v>480</v>
      </c>
    </row>
    <row r="63" spans="1:2" x14ac:dyDescent="0.25">
      <c r="A63" s="438" t="s">
        <v>481</v>
      </c>
      <c r="B63" s="438"/>
    </row>
    <row r="64" spans="1:2" x14ac:dyDescent="0.25">
      <c r="A64" s="439" t="s">
        <v>482</v>
      </c>
      <c r="B64" s="439"/>
    </row>
    <row r="65" spans="1:2" x14ac:dyDescent="0.25">
      <c r="A65" s="439" t="s">
        <v>225</v>
      </c>
      <c r="B65" s="439"/>
    </row>
    <row r="66" spans="1:2" ht="68.45" customHeight="1" x14ac:dyDescent="0.25">
      <c r="A66" s="91" t="s">
        <v>483</v>
      </c>
      <c r="B66" s="354" t="s">
        <v>484</v>
      </c>
    </row>
    <row r="67" spans="1:2" ht="52.5" customHeight="1" x14ac:dyDescent="0.25">
      <c r="A67" s="354" t="s">
        <v>485</v>
      </c>
      <c r="B67" s="354" t="s">
        <v>486</v>
      </c>
    </row>
    <row r="68" spans="1:2" ht="59.25" customHeight="1" x14ac:dyDescent="0.25">
      <c r="A68" s="354" t="s">
        <v>487</v>
      </c>
      <c r="B68" s="354" t="s">
        <v>488</v>
      </c>
    </row>
    <row r="69" spans="1:2" ht="66" customHeight="1" x14ac:dyDescent="0.25">
      <c r="A69" s="354" t="s">
        <v>489</v>
      </c>
      <c r="B69" s="354" t="s">
        <v>490</v>
      </c>
    </row>
    <row r="70" spans="1:2" ht="35.1" customHeight="1" x14ac:dyDescent="0.25">
      <c r="A70" s="354" t="s">
        <v>491</v>
      </c>
      <c r="B70" s="354" t="s">
        <v>492</v>
      </c>
    </row>
    <row r="71" spans="1:2" x14ac:dyDescent="0.25">
      <c r="A71" s="440" t="s">
        <v>226</v>
      </c>
      <c r="B71" s="440"/>
    </row>
    <row r="72" spans="1:2" ht="30" customHeight="1" x14ac:dyDescent="0.25">
      <c r="A72" s="91" t="s">
        <v>493</v>
      </c>
      <c r="B72" s="354" t="s">
        <v>494</v>
      </c>
    </row>
    <row r="73" spans="1:2" ht="37.5" customHeight="1" x14ac:dyDescent="0.25">
      <c r="A73" s="354" t="s">
        <v>495</v>
      </c>
      <c r="B73" s="354" t="s">
        <v>496</v>
      </c>
    </row>
    <row r="74" spans="1:2" ht="45.95" customHeight="1" x14ac:dyDescent="0.25">
      <c r="A74" s="354" t="s">
        <v>497</v>
      </c>
      <c r="B74" s="354" t="s">
        <v>498</v>
      </c>
    </row>
    <row r="75" spans="1:2" x14ac:dyDescent="0.25">
      <c r="A75" s="441" t="s">
        <v>499</v>
      </c>
      <c r="B75" s="441"/>
    </row>
    <row r="76" spans="1:2" x14ac:dyDescent="0.25">
      <c r="A76" s="440" t="s">
        <v>225</v>
      </c>
      <c r="B76" s="440"/>
    </row>
    <row r="77" spans="1:2" ht="56.1" customHeight="1" x14ac:dyDescent="0.25">
      <c r="A77" s="91" t="s">
        <v>500</v>
      </c>
      <c r="B77" s="354" t="s">
        <v>501</v>
      </c>
    </row>
    <row r="78" spans="1:2" ht="65.099999999999994" customHeight="1" x14ac:dyDescent="0.25">
      <c r="A78" s="354" t="s">
        <v>502</v>
      </c>
      <c r="B78" s="354" t="s">
        <v>503</v>
      </c>
    </row>
    <row r="79" spans="1:2" ht="50.1" customHeight="1" x14ac:dyDescent="0.25">
      <c r="A79" s="354" t="s">
        <v>504</v>
      </c>
      <c r="B79" s="354" t="s">
        <v>505</v>
      </c>
    </row>
    <row r="80" spans="1:2" ht="32.450000000000003" customHeight="1" x14ac:dyDescent="0.25">
      <c r="A80" s="354" t="s">
        <v>506</v>
      </c>
      <c r="B80" s="354" t="s">
        <v>507</v>
      </c>
    </row>
    <row r="81" spans="1:2" ht="59.1" customHeight="1" x14ac:dyDescent="0.25">
      <c r="A81" s="354" t="s">
        <v>508</v>
      </c>
      <c r="B81" s="354" t="s">
        <v>509</v>
      </c>
    </row>
    <row r="82" spans="1:2" ht="56.1" customHeight="1" x14ac:dyDescent="0.25">
      <c r="A82" s="354" t="s">
        <v>510</v>
      </c>
      <c r="B82" s="354" t="s">
        <v>511</v>
      </c>
    </row>
    <row r="83" spans="1:2" ht="30.95" customHeight="1" x14ac:dyDescent="0.25">
      <c r="A83" s="354" t="s">
        <v>512</v>
      </c>
      <c r="B83" s="354" t="s">
        <v>513</v>
      </c>
    </row>
    <row r="84" spans="1:2" ht="33.950000000000003" customHeight="1" x14ac:dyDescent="0.25">
      <c r="A84" s="354" t="s">
        <v>514</v>
      </c>
      <c r="B84" s="354" t="s">
        <v>515</v>
      </c>
    </row>
    <row r="85" spans="1:2" x14ac:dyDescent="0.25">
      <c r="A85" s="440" t="s">
        <v>226</v>
      </c>
      <c r="B85" s="440"/>
    </row>
    <row r="86" spans="1:2" ht="38.450000000000003" customHeight="1" x14ac:dyDescent="0.25">
      <c r="A86" s="91" t="s">
        <v>516</v>
      </c>
      <c r="B86" s="354" t="s">
        <v>517</v>
      </c>
    </row>
    <row r="87" spans="1:2" ht="37.5" customHeight="1" x14ac:dyDescent="0.25">
      <c r="A87" s="354" t="s">
        <v>518</v>
      </c>
      <c r="B87" s="354" t="s">
        <v>519</v>
      </c>
    </row>
    <row r="88" spans="1:2" x14ac:dyDescent="0.25">
      <c r="A88" s="442" t="s">
        <v>520</v>
      </c>
      <c r="B88" s="442"/>
    </row>
    <row r="89" spans="1:2" ht="45" customHeight="1" x14ac:dyDescent="0.25">
      <c r="A89" s="91" t="s">
        <v>521</v>
      </c>
      <c r="B89" s="354" t="s">
        <v>522</v>
      </c>
    </row>
    <row r="90" spans="1:2" ht="47.45" customHeight="1" x14ac:dyDescent="0.25">
      <c r="A90" s="354" t="s">
        <v>523</v>
      </c>
      <c r="B90" s="354" t="s">
        <v>524</v>
      </c>
    </row>
    <row r="91" spans="1:2" ht="51.6" customHeight="1" x14ac:dyDescent="0.25">
      <c r="A91" s="354" t="s">
        <v>525</v>
      </c>
      <c r="B91" s="354" t="s">
        <v>526</v>
      </c>
    </row>
    <row r="92" spans="1:2" ht="72.599999999999994" customHeight="1" x14ac:dyDescent="0.25">
      <c r="A92" s="354" t="s">
        <v>527</v>
      </c>
      <c r="B92" s="354" t="s">
        <v>528</v>
      </c>
    </row>
    <row r="93" spans="1:2" ht="37.5" customHeight="1" x14ac:dyDescent="0.25">
      <c r="A93" s="436" t="s">
        <v>529</v>
      </c>
      <c r="B93" s="353" t="s">
        <v>530</v>
      </c>
    </row>
    <row r="94" spans="1:2" ht="28.5" customHeight="1" x14ac:dyDescent="0.25">
      <c r="A94" s="437"/>
      <c r="B94" s="354" t="s">
        <v>531</v>
      </c>
    </row>
    <row r="95" spans="1:2" ht="68.25" customHeight="1" x14ac:dyDescent="0.25">
      <c r="A95" s="91" t="s">
        <v>532</v>
      </c>
      <c r="B95" s="354" t="s">
        <v>533</v>
      </c>
    </row>
    <row r="96" spans="1:2" ht="41.45" customHeight="1" x14ac:dyDescent="0.25">
      <c r="A96" s="354" t="s">
        <v>534</v>
      </c>
      <c r="B96" s="354" t="s">
        <v>535</v>
      </c>
    </row>
    <row r="97" spans="1:2" ht="44.1" customHeight="1" x14ac:dyDescent="0.25">
      <c r="A97" s="354" t="s">
        <v>536</v>
      </c>
      <c r="B97" s="354" t="s">
        <v>537</v>
      </c>
    </row>
  </sheetData>
  <mergeCells count="31">
    <mergeCell ref="A93:A94"/>
    <mergeCell ref="A56:A57"/>
    <mergeCell ref="A60:A61"/>
    <mergeCell ref="B60:B61"/>
    <mergeCell ref="A63:B63"/>
    <mergeCell ref="A64:B64"/>
    <mergeCell ref="A65:B65"/>
    <mergeCell ref="A71:B71"/>
    <mergeCell ref="A75:B75"/>
    <mergeCell ref="A76:B76"/>
    <mergeCell ref="A85:B85"/>
    <mergeCell ref="A88:B88"/>
    <mergeCell ref="A53:A54"/>
    <mergeCell ref="B53:B54"/>
    <mergeCell ref="A27:A30"/>
    <mergeCell ref="A32:B32"/>
    <mergeCell ref="A33:A34"/>
    <mergeCell ref="A36:A38"/>
    <mergeCell ref="A39:B39"/>
    <mergeCell ref="A40:A41"/>
    <mergeCell ref="A42:A43"/>
    <mergeCell ref="B42:B43"/>
    <mergeCell ref="A48:A49"/>
    <mergeCell ref="B48:B49"/>
    <mergeCell ref="A51:B51"/>
    <mergeCell ref="A24:A25"/>
    <mergeCell ref="A7:B7"/>
    <mergeCell ref="A10:B10"/>
    <mergeCell ref="A11:B11"/>
    <mergeCell ref="A18:A20"/>
    <mergeCell ref="A21:B21"/>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66"/>
  <sheetViews>
    <sheetView showGridLines="0" topLeftCell="A31" zoomScale="60" zoomScaleNormal="60" zoomScalePageLayoutView="60" workbookViewId="0">
      <selection activeCell="J30" sqref="J30"/>
    </sheetView>
  </sheetViews>
  <sheetFormatPr defaultRowHeight="15" x14ac:dyDescent="0.25"/>
  <cols>
    <col min="1" max="1" width="49.7109375" style="3" customWidth="1"/>
    <col min="2" max="2" width="22.42578125" style="3" customWidth="1"/>
    <col min="3" max="3" width="24.5703125" style="3" customWidth="1"/>
    <col min="4" max="4" width="21.7109375" style="3" customWidth="1"/>
    <col min="5" max="5" width="21" style="3" customWidth="1"/>
    <col min="6" max="6" width="21.85546875" style="3" customWidth="1"/>
    <col min="7" max="7" width="31.85546875" style="3" customWidth="1"/>
    <col min="8" max="8" width="8.7109375" style="3"/>
    <col min="9" max="9" width="20.5703125" style="3" customWidth="1"/>
    <col min="10" max="10" width="18.7109375" style="3" customWidth="1"/>
    <col min="12" max="12" width="8.7109375" customWidth="1"/>
    <col min="13" max="13" width="38.5703125" customWidth="1"/>
  </cols>
  <sheetData>
    <row r="2" spans="1:10" x14ac:dyDescent="0.25">
      <c r="A2" s="59"/>
      <c r="B2" s="59"/>
      <c r="C2" s="59"/>
      <c r="D2" s="59"/>
      <c r="E2" s="59"/>
      <c r="F2" s="59"/>
      <c r="G2" s="59"/>
      <c r="H2" s="60"/>
    </row>
    <row r="3" spans="1:10" x14ac:dyDescent="0.25">
      <c r="A3" s="59"/>
      <c r="B3" s="59"/>
      <c r="C3" s="59"/>
      <c r="D3" s="59"/>
      <c r="E3" s="59"/>
      <c r="F3" s="59"/>
      <c r="G3" s="59"/>
      <c r="H3" s="60"/>
    </row>
    <row r="4" spans="1:10" x14ac:dyDescent="0.25">
      <c r="A4" s="60"/>
      <c r="B4" s="1" t="s">
        <v>1608</v>
      </c>
      <c r="C4" s="59"/>
      <c r="D4" s="59"/>
      <c r="E4" s="59"/>
      <c r="F4" s="59"/>
      <c r="G4" s="59"/>
      <c r="H4" s="60"/>
    </row>
    <row r="5" spans="1:10" x14ac:dyDescent="0.25">
      <c r="A5" s="59"/>
      <c r="B5" s="34"/>
      <c r="C5" s="59"/>
      <c r="D5" s="59"/>
      <c r="E5" s="59"/>
      <c r="F5" s="59"/>
      <c r="G5" s="59"/>
      <c r="H5" s="60"/>
    </row>
    <row r="6" spans="1:10" x14ac:dyDescent="0.25">
      <c r="A6" s="61"/>
      <c r="B6" s="61"/>
      <c r="C6" s="61"/>
      <c r="D6" s="61"/>
      <c r="E6" s="61"/>
      <c r="F6" s="61"/>
      <c r="G6" s="59"/>
      <c r="H6" s="60"/>
    </row>
    <row r="7" spans="1:10" x14ac:dyDescent="0.25">
      <c r="A7" s="48" t="s">
        <v>346</v>
      </c>
    </row>
    <row r="8" spans="1:10" x14ac:dyDescent="0.25">
      <c r="A8" s="48"/>
    </row>
    <row r="9" spans="1:10" x14ac:dyDescent="0.25">
      <c r="A9" s="443" t="s">
        <v>851</v>
      </c>
      <c r="B9" s="443"/>
      <c r="C9" s="443"/>
      <c r="D9" s="443"/>
      <c r="E9" s="443"/>
      <c r="F9" s="443"/>
      <c r="G9" s="443"/>
      <c r="H9" s="6"/>
    </row>
    <row r="10" spans="1:10" x14ac:dyDescent="0.25">
      <c r="A10" s="51" t="s">
        <v>852</v>
      </c>
      <c r="B10" s="444" t="s">
        <v>853</v>
      </c>
      <c r="C10" s="444"/>
      <c r="D10" s="444"/>
      <c r="E10" s="444"/>
      <c r="F10" s="444"/>
      <c r="G10" s="444"/>
      <c r="H10" s="6"/>
    </row>
    <row r="11" spans="1:10" ht="84" customHeight="1" x14ac:dyDescent="0.25">
      <c r="A11" s="446"/>
      <c r="B11" s="256" t="s">
        <v>854</v>
      </c>
      <c r="C11" s="256" t="s">
        <v>855</v>
      </c>
      <c r="D11" s="256" t="s">
        <v>856</v>
      </c>
      <c r="E11" s="256" t="s">
        <v>857</v>
      </c>
      <c r="F11" s="326" t="s">
        <v>1627</v>
      </c>
      <c r="G11" s="256" t="s">
        <v>858</v>
      </c>
      <c r="H11" s="6"/>
    </row>
    <row r="12" spans="1:10" ht="198" customHeight="1" x14ac:dyDescent="0.25">
      <c r="A12" s="447"/>
      <c r="B12" s="209" t="s">
        <v>859</v>
      </c>
      <c r="C12" s="209" t="s">
        <v>860</v>
      </c>
      <c r="D12" s="209" t="s">
        <v>861</v>
      </c>
      <c r="E12" s="209" t="s">
        <v>862</v>
      </c>
      <c r="F12" s="382" t="s">
        <v>1628</v>
      </c>
      <c r="G12" s="209" t="s">
        <v>863</v>
      </c>
      <c r="H12" s="6"/>
    </row>
    <row r="13" spans="1:10" ht="30" customHeight="1" x14ac:dyDescent="0.25">
      <c r="A13" s="209" t="s">
        <v>864</v>
      </c>
      <c r="B13" s="209"/>
      <c r="C13" s="209"/>
      <c r="D13" s="209"/>
      <c r="E13" s="209"/>
      <c r="F13" s="210"/>
      <c r="G13" s="210"/>
      <c r="H13" s="6"/>
      <c r="I13" s="383" t="s">
        <v>865</v>
      </c>
      <c r="J13" s="60"/>
    </row>
    <row r="14" spans="1:10" ht="41.45" customHeight="1" x14ac:dyDescent="0.25">
      <c r="A14" s="209" t="s">
        <v>1629</v>
      </c>
      <c r="B14" s="210"/>
      <c r="C14" s="209"/>
      <c r="D14" s="209"/>
      <c r="E14" s="210"/>
      <c r="F14" s="209"/>
      <c r="G14" s="211"/>
      <c r="H14" s="6"/>
      <c r="I14" s="383" t="s">
        <v>866</v>
      </c>
      <c r="J14" s="171"/>
    </row>
    <row r="15" spans="1:10" ht="30" customHeight="1" x14ac:dyDescent="0.25">
      <c r="A15" s="209" t="s">
        <v>867</v>
      </c>
      <c r="B15" s="210"/>
      <c r="C15" s="209"/>
      <c r="D15" s="209"/>
      <c r="E15" s="209"/>
      <c r="F15" s="210"/>
      <c r="G15" s="210"/>
      <c r="H15" s="6"/>
    </row>
    <row r="16" spans="1:10" ht="30" customHeight="1" x14ac:dyDescent="0.25">
      <c r="A16" s="209" t="s">
        <v>868</v>
      </c>
      <c r="B16" s="211"/>
      <c r="C16" s="210"/>
      <c r="D16" s="210"/>
      <c r="E16" s="209"/>
      <c r="F16" s="209"/>
      <c r="G16" s="210"/>
      <c r="H16" s="6"/>
    </row>
    <row r="17" spans="1:8" ht="30" customHeight="1" x14ac:dyDescent="0.25">
      <c r="A17" s="209" t="s">
        <v>869</v>
      </c>
      <c r="B17" s="209"/>
      <c r="C17" s="210"/>
      <c r="D17" s="210"/>
      <c r="E17" s="211"/>
      <c r="F17" s="209"/>
      <c r="G17" s="209"/>
      <c r="H17" s="6"/>
    </row>
    <row r="18" spans="1:8" ht="30" customHeight="1" x14ac:dyDescent="0.25">
      <c r="A18" s="209" t="s">
        <v>870</v>
      </c>
      <c r="B18" s="209"/>
      <c r="C18" s="210"/>
      <c r="D18" s="210"/>
      <c r="E18" s="209"/>
      <c r="F18" s="211"/>
      <c r="G18" s="209"/>
      <c r="H18" s="6"/>
    </row>
    <row r="19" spans="1:8" ht="30" customHeight="1" x14ac:dyDescent="0.25">
      <c r="A19" s="209" t="s">
        <v>871</v>
      </c>
      <c r="B19" s="210"/>
      <c r="C19" s="211"/>
      <c r="D19" s="211"/>
      <c r="E19" s="209"/>
      <c r="F19" s="209"/>
      <c r="G19" s="209"/>
      <c r="H19" s="6"/>
    </row>
    <row r="20" spans="1:8" ht="30" customHeight="1" x14ac:dyDescent="0.25">
      <c r="A20" s="209" t="s">
        <v>872</v>
      </c>
      <c r="B20" s="210"/>
      <c r="C20" s="209"/>
      <c r="D20" s="209"/>
      <c r="E20" s="210"/>
      <c r="F20" s="209"/>
      <c r="G20" s="209"/>
      <c r="H20" s="6"/>
    </row>
    <row r="21" spans="1:8" ht="30" customHeight="1" x14ac:dyDescent="0.25">
      <c r="A21" s="209" t="s">
        <v>873</v>
      </c>
      <c r="B21" s="209"/>
      <c r="C21" s="209"/>
      <c r="D21" s="209"/>
      <c r="E21" s="209"/>
      <c r="F21" s="210"/>
      <c r="G21" s="209"/>
      <c r="H21" s="6"/>
    </row>
    <row r="22" spans="1:8" ht="30" customHeight="1" x14ac:dyDescent="0.25">
      <c r="A22" s="209" t="s">
        <v>874</v>
      </c>
      <c r="B22" s="209"/>
      <c r="C22" s="210"/>
      <c r="D22" s="209"/>
      <c r="E22" s="209"/>
      <c r="F22" s="209"/>
      <c r="G22" s="210"/>
      <c r="H22" s="6"/>
    </row>
    <row r="23" spans="1:8" ht="30" customHeight="1" x14ac:dyDescent="0.25">
      <c r="A23" s="209" t="s">
        <v>875</v>
      </c>
      <c r="B23" s="209"/>
      <c r="C23" s="209"/>
      <c r="D23" s="209"/>
      <c r="E23" s="210"/>
      <c r="F23" s="209"/>
      <c r="G23" s="209"/>
      <c r="H23" s="6"/>
    </row>
    <row r="24" spans="1:8" ht="30" customHeight="1" x14ac:dyDescent="0.25">
      <c r="A24" s="209" t="s">
        <v>876</v>
      </c>
      <c r="B24" s="209"/>
      <c r="C24" s="209"/>
      <c r="D24" s="209"/>
      <c r="E24" s="209"/>
      <c r="F24" s="209"/>
      <c r="G24" s="209"/>
      <c r="H24" s="6"/>
    </row>
    <row r="25" spans="1:8" ht="56.45" customHeight="1" x14ac:dyDescent="0.25">
      <c r="A25" s="212" t="s">
        <v>877</v>
      </c>
      <c r="B25" s="256" t="s">
        <v>546</v>
      </c>
      <c r="C25" s="256" t="s">
        <v>878</v>
      </c>
      <c r="D25" s="256" t="s">
        <v>1612</v>
      </c>
      <c r="E25" s="256" t="s">
        <v>879</v>
      </c>
      <c r="F25" s="256" t="s">
        <v>880</v>
      </c>
      <c r="G25" s="256" t="s">
        <v>881</v>
      </c>
      <c r="H25" s="6"/>
    </row>
    <row r="26" spans="1:8" x14ac:dyDescent="0.25">
      <c r="A26" s="6"/>
      <c r="B26" s="6"/>
      <c r="C26" s="6"/>
      <c r="D26" s="6"/>
      <c r="E26" s="6"/>
      <c r="F26" s="6"/>
      <c r="G26" s="6"/>
      <c r="H26" s="6"/>
    </row>
    <row r="27" spans="1:8" ht="18" customHeight="1" x14ac:dyDescent="0.25">
      <c r="A27" s="443" t="s">
        <v>882</v>
      </c>
      <c r="B27" s="443"/>
      <c r="C27" s="443"/>
      <c r="D27" s="443"/>
      <c r="E27" s="443"/>
      <c r="F27" s="443"/>
      <c r="G27" s="443"/>
      <c r="H27" s="6"/>
    </row>
    <row r="28" spans="1:8" x14ac:dyDescent="0.25">
      <c r="A28" s="51" t="s">
        <v>852</v>
      </c>
      <c r="B28" s="444" t="s">
        <v>853</v>
      </c>
      <c r="C28" s="444"/>
      <c r="D28" s="444"/>
      <c r="E28" s="444"/>
      <c r="F28" s="444"/>
      <c r="G28" s="444"/>
      <c r="H28" s="6"/>
    </row>
    <row r="29" spans="1:8" ht="91.5" customHeight="1" x14ac:dyDescent="0.25">
      <c r="A29" s="446"/>
      <c r="B29" s="256" t="s">
        <v>854</v>
      </c>
      <c r="C29" s="256" t="s">
        <v>855</v>
      </c>
      <c r="D29" s="256" t="s">
        <v>856</v>
      </c>
      <c r="E29" s="256" t="s">
        <v>857</v>
      </c>
      <c r="F29" s="326" t="s">
        <v>1627</v>
      </c>
      <c r="G29" s="256" t="s">
        <v>858</v>
      </c>
      <c r="H29" s="6"/>
    </row>
    <row r="30" spans="1:8" ht="196.5" customHeight="1" x14ac:dyDescent="0.25">
      <c r="A30" s="447"/>
      <c r="B30" s="209" t="s">
        <v>859</v>
      </c>
      <c r="C30" s="209" t="s">
        <v>860</v>
      </c>
      <c r="D30" s="209" t="s">
        <v>861</v>
      </c>
      <c r="E30" s="209" t="s">
        <v>862</v>
      </c>
      <c r="F30" s="382" t="s">
        <v>1628</v>
      </c>
      <c r="G30" s="209" t="s">
        <v>863</v>
      </c>
      <c r="H30" s="6"/>
    </row>
    <row r="31" spans="1:8" ht="30" customHeight="1" x14ac:dyDescent="0.25">
      <c r="A31" s="209" t="s">
        <v>864</v>
      </c>
      <c r="B31" s="209"/>
      <c r="C31" s="209"/>
      <c r="D31" s="210"/>
      <c r="E31" s="209"/>
      <c r="F31" s="213"/>
      <c r="G31" s="213"/>
      <c r="H31" s="6"/>
    </row>
    <row r="32" spans="1:8" ht="44.45" customHeight="1" x14ac:dyDescent="0.25">
      <c r="A32" s="209" t="s">
        <v>1630</v>
      </c>
      <c r="B32" s="210"/>
      <c r="C32" s="209"/>
      <c r="D32" s="209"/>
      <c r="E32" s="211"/>
      <c r="F32" s="209"/>
      <c r="G32" s="211"/>
      <c r="H32" s="6"/>
    </row>
    <row r="33" spans="1:8" ht="30" customHeight="1" x14ac:dyDescent="0.25">
      <c r="A33" s="209" t="s">
        <v>883</v>
      </c>
      <c r="B33" s="209"/>
      <c r="C33" s="209"/>
      <c r="D33" s="209"/>
      <c r="E33" s="210"/>
      <c r="F33" s="209"/>
      <c r="G33" s="210"/>
      <c r="H33" s="6"/>
    </row>
    <row r="34" spans="1:8" ht="30" customHeight="1" x14ac:dyDescent="0.25">
      <c r="A34" s="209" t="s">
        <v>884</v>
      </c>
      <c r="B34" s="209"/>
      <c r="C34" s="209"/>
      <c r="D34" s="209"/>
      <c r="E34" s="209"/>
      <c r="F34" s="210"/>
      <c r="G34" s="209"/>
      <c r="H34" s="6"/>
    </row>
    <row r="35" spans="1:8" ht="30" customHeight="1" x14ac:dyDescent="0.25">
      <c r="A35" s="209" t="s">
        <v>874</v>
      </c>
      <c r="B35" s="209"/>
      <c r="C35" s="210"/>
      <c r="D35" s="209"/>
      <c r="E35" s="209"/>
      <c r="F35" s="209"/>
      <c r="G35" s="210"/>
      <c r="H35" s="6"/>
    </row>
    <row r="36" spans="1:8" ht="30" customHeight="1" x14ac:dyDescent="0.25">
      <c r="A36" s="209" t="s">
        <v>870</v>
      </c>
      <c r="B36" s="209"/>
      <c r="C36" s="210"/>
      <c r="D36" s="210"/>
      <c r="E36" s="209"/>
      <c r="F36" s="211"/>
      <c r="G36" s="209"/>
      <c r="H36" s="6"/>
    </row>
    <row r="37" spans="1:8" ht="30" customHeight="1" x14ac:dyDescent="0.25">
      <c r="A37" s="209" t="s">
        <v>885</v>
      </c>
      <c r="B37" s="17"/>
      <c r="C37" s="17"/>
      <c r="D37" s="17"/>
      <c r="E37" s="214"/>
      <c r="F37" s="214"/>
      <c r="G37" s="214"/>
      <c r="H37" s="6"/>
    </row>
    <row r="38" spans="1:8" ht="30" customHeight="1" x14ac:dyDescent="0.25">
      <c r="A38" s="209" t="s">
        <v>886</v>
      </c>
      <c r="B38" s="209"/>
      <c r="C38" s="209"/>
      <c r="D38" s="209"/>
      <c r="E38" s="210"/>
      <c r="F38" s="209"/>
      <c r="G38" s="209"/>
      <c r="H38" s="6"/>
    </row>
    <row r="39" spans="1:8" ht="30" customHeight="1" x14ac:dyDescent="0.25">
      <c r="A39" s="261" t="s">
        <v>887</v>
      </c>
      <c r="B39" s="17"/>
      <c r="C39" s="214"/>
      <c r="D39" s="214"/>
      <c r="E39" s="17"/>
      <c r="F39" s="214"/>
      <c r="G39" s="17"/>
      <c r="H39" s="6"/>
    </row>
    <row r="40" spans="1:8" ht="30" customHeight="1" x14ac:dyDescent="0.25">
      <c r="A40" s="209" t="s">
        <v>868</v>
      </c>
      <c r="B40" s="211"/>
      <c r="C40" s="210"/>
      <c r="D40" s="210"/>
      <c r="E40" s="209"/>
      <c r="F40" s="209"/>
      <c r="G40" s="210"/>
      <c r="H40" s="6"/>
    </row>
    <row r="41" spans="1:8" ht="30" customHeight="1" x14ac:dyDescent="0.25">
      <c r="A41" s="209" t="s">
        <v>871</v>
      </c>
      <c r="B41" s="210"/>
      <c r="C41" s="211"/>
      <c r="D41" s="211"/>
      <c r="E41" s="209"/>
      <c r="F41" s="209"/>
      <c r="G41" s="209"/>
      <c r="H41" s="6"/>
    </row>
    <row r="42" spans="1:8" ht="30" customHeight="1" x14ac:dyDescent="0.25">
      <c r="A42" s="209" t="s">
        <v>872</v>
      </c>
      <c r="B42" s="210"/>
      <c r="C42" s="209"/>
      <c r="D42" s="209"/>
      <c r="E42" s="210"/>
      <c r="F42" s="210"/>
      <c r="G42" s="209"/>
      <c r="H42" s="6"/>
    </row>
    <row r="43" spans="1:8" ht="53.45" customHeight="1" x14ac:dyDescent="0.25">
      <c r="A43" s="212" t="s">
        <v>877</v>
      </c>
      <c r="B43" s="256" t="s">
        <v>546</v>
      </c>
      <c r="C43" s="256" t="s">
        <v>878</v>
      </c>
      <c r="D43" s="256" t="s">
        <v>1612</v>
      </c>
      <c r="E43" s="256" t="s">
        <v>879</v>
      </c>
      <c r="F43" s="256" t="s">
        <v>880</v>
      </c>
      <c r="G43" s="256" t="s">
        <v>881</v>
      </c>
      <c r="H43" s="6"/>
    </row>
    <row r="44" spans="1:8" x14ac:dyDescent="0.25">
      <c r="A44" s="6"/>
      <c r="B44" s="6"/>
      <c r="C44" s="6"/>
      <c r="D44" s="6"/>
      <c r="E44" s="6"/>
      <c r="F44" s="6"/>
      <c r="G44" s="6"/>
      <c r="H44" s="6"/>
    </row>
    <row r="45" spans="1:8" x14ac:dyDescent="0.25">
      <c r="A45" s="445" t="s">
        <v>888</v>
      </c>
      <c r="B45" s="445"/>
      <c r="C45" s="445"/>
      <c r="D45" s="445"/>
      <c r="E45" s="11"/>
      <c r="F45" s="11"/>
      <c r="G45" s="11"/>
      <c r="H45" s="6"/>
    </row>
    <row r="46" spans="1:8" x14ac:dyDescent="0.25">
      <c r="A46" s="17"/>
      <c r="B46" s="131">
        <v>43465</v>
      </c>
      <c r="C46" s="131">
        <v>43830</v>
      </c>
      <c r="D46" s="131">
        <v>44196</v>
      </c>
      <c r="E46" s="6"/>
      <c r="F46" s="6"/>
      <c r="G46" s="6"/>
      <c r="H46" s="6"/>
    </row>
    <row r="47" spans="1:8" x14ac:dyDescent="0.25">
      <c r="A47" s="209" t="s">
        <v>889</v>
      </c>
      <c r="B47" s="17">
        <v>1</v>
      </c>
      <c r="C47" s="17">
        <v>1</v>
      </c>
      <c r="D47" s="17">
        <v>1</v>
      </c>
      <c r="E47" s="6"/>
      <c r="F47" s="6"/>
      <c r="G47" s="6"/>
      <c r="H47" s="6"/>
    </row>
    <row r="48" spans="1:8" x14ac:dyDescent="0.25">
      <c r="A48" s="209" t="s">
        <v>890</v>
      </c>
      <c r="B48" s="195" t="s">
        <v>891</v>
      </c>
      <c r="C48" s="192" t="s">
        <v>892</v>
      </c>
      <c r="D48" s="192" t="s">
        <v>892</v>
      </c>
      <c r="E48" s="6"/>
      <c r="F48" s="6"/>
      <c r="G48" s="6"/>
      <c r="H48" s="6"/>
    </row>
    <row r="49" spans="1:9" x14ac:dyDescent="0.25">
      <c r="A49" s="209" t="s">
        <v>893</v>
      </c>
      <c r="B49" s="17">
        <v>2</v>
      </c>
      <c r="C49" s="17">
        <v>7</v>
      </c>
      <c r="D49" s="17">
        <v>7</v>
      </c>
      <c r="E49" s="6"/>
      <c r="F49" s="6"/>
      <c r="G49" s="6"/>
      <c r="H49" s="6"/>
    </row>
    <row r="50" spans="1:9" x14ac:dyDescent="0.25">
      <c r="A50" s="209" t="s">
        <v>894</v>
      </c>
      <c r="B50" s="17">
        <v>7</v>
      </c>
      <c r="C50" s="17">
        <v>4</v>
      </c>
      <c r="D50" s="17">
        <v>4</v>
      </c>
      <c r="E50" s="6"/>
      <c r="F50" s="6"/>
      <c r="G50" s="6"/>
      <c r="H50" s="6"/>
    </row>
    <row r="51" spans="1:9" x14ac:dyDescent="0.25">
      <c r="A51" s="209" t="s">
        <v>1611</v>
      </c>
      <c r="B51" s="17">
        <v>0</v>
      </c>
      <c r="C51" s="17">
        <v>0</v>
      </c>
      <c r="D51" s="17">
        <v>0</v>
      </c>
      <c r="E51" s="6"/>
      <c r="F51" s="6"/>
      <c r="G51" s="6"/>
      <c r="H51" s="6"/>
    </row>
    <row r="52" spans="1:9" x14ac:dyDescent="0.25">
      <c r="A52" s="209" t="s">
        <v>564</v>
      </c>
      <c r="B52" s="17">
        <v>9</v>
      </c>
      <c r="C52" s="17">
        <v>12</v>
      </c>
      <c r="D52" s="17">
        <v>12</v>
      </c>
      <c r="E52" s="6"/>
      <c r="F52" s="6"/>
      <c r="G52" s="6"/>
      <c r="H52" s="6"/>
    </row>
    <row r="53" spans="1:9" ht="25.5" x14ac:dyDescent="0.25">
      <c r="A53" s="209" t="s">
        <v>895</v>
      </c>
      <c r="B53" s="215">
        <f>B49/B52</f>
        <v>0.22222222222222221</v>
      </c>
      <c r="C53" s="215">
        <f t="shared" ref="C53:D53" si="0">C49/C52</f>
        <v>0.58333333333333337</v>
      </c>
      <c r="D53" s="215">
        <f t="shared" si="0"/>
        <v>0.58333333333333337</v>
      </c>
      <c r="E53" s="6"/>
      <c r="F53" s="6"/>
      <c r="G53" s="6"/>
      <c r="H53" s="6"/>
    </row>
    <row r="54" spans="1:9" x14ac:dyDescent="0.25">
      <c r="A54" s="6"/>
      <c r="B54" s="6"/>
      <c r="C54" s="6"/>
      <c r="D54" s="6"/>
      <c r="E54" s="6"/>
      <c r="F54" s="6"/>
      <c r="G54" s="6"/>
      <c r="H54" s="6"/>
    </row>
    <row r="55" spans="1:9" x14ac:dyDescent="0.25">
      <c r="A55"/>
      <c r="B55"/>
      <c r="C55"/>
      <c r="D55"/>
      <c r="E55"/>
      <c r="F55"/>
      <c r="G55"/>
      <c r="H55"/>
      <c r="I55"/>
    </row>
    <row r="56" spans="1:9" ht="15" customHeight="1" x14ac:dyDescent="0.25">
      <c r="A56"/>
      <c r="B56"/>
      <c r="C56"/>
      <c r="D56"/>
      <c r="E56"/>
      <c r="F56"/>
      <c r="G56"/>
      <c r="H56"/>
      <c r="I56"/>
    </row>
    <row r="57" spans="1:9" x14ac:dyDescent="0.25">
      <c r="A57"/>
      <c r="B57"/>
      <c r="C57"/>
      <c r="D57"/>
      <c r="E57"/>
      <c r="F57"/>
      <c r="G57"/>
      <c r="H57"/>
      <c r="I57"/>
    </row>
    <row r="58" spans="1:9" ht="25.5" customHeight="1" x14ac:dyDescent="0.25">
      <c r="A58"/>
      <c r="B58"/>
      <c r="C58"/>
      <c r="D58"/>
      <c r="E58"/>
      <c r="F58"/>
      <c r="G58"/>
      <c r="H58"/>
      <c r="I58"/>
    </row>
    <row r="59" spans="1:9" x14ac:dyDescent="0.25">
      <c r="A59"/>
      <c r="B59"/>
      <c r="C59"/>
      <c r="D59"/>
      <c r="E59"/>
      <c r="F59"/>
      <c r="G59"/>
      <c r="H59"/>
      <c r="I59"/>
    </row>
    <row r="60" spans="1:9" x14ac:dyDescent="0.25">
      <c r="A60"/>
      <c r="B60"/>
      <c r="C60"/>
      <c r="D60"/>
      <c r="E60"/>
      <c r="F60"/>
      <c r="G60"/>
      <c r="H60"/>
      <c r="I60"/>
    </row>
    <row r="61" spans="1:9" x14ac:dyDescent="0.25">
      <c r="A61"/>
      <c r="B61"/>
      <c r="C61"/>
      <c r="D61"/>
      <c r="E61"/>
      <c r="F61"/>
      <c r="G61"/>
      <c r="H61"/>
      <c r="I61"/>
    </row>
    <row r="62" spans="1:9" x14ac:dyDescent="0.25">
      <c r="A62"/>
      <c r="B62"/>
      <c r="C62"/>
      <c r="D62"/>
      <c r="E62"/>
      <c r="F62"/>
      <c r="G62"/>
      <c r="H62"/>
      <c r="I62"/>
    </row>
    <row r="63" spans="1:9" x14ac:dyDescent="0.25">
      <c r="A63"/>
      <c r="B63"/>
      <c r="C63"/>
      <c r="D63"/>
      <c r="E63"/>
      <c r="F63"/>
      <c r="G63"/>
      <c r="H63"/>
      <c r="I63"/>
    </row>
    <row r="64" spans="1:9" x14ac:dyDescent="0.25">
      <c r="A64"/>
      <c r="B64"/>
      <c r="C64"/>
      <c r="D64"/>
      <c r="E64"/>
      <c r="F64"/>
      <c r="G64"/>
      <c r="H64"/>
      <c r="I64"/>
    </row>
    <row r="65" spans="1:9" x14ac:dyDescent="0.25">
      <c r="A65"/>
      <c r="B65"/>
      <c r="C65"/>
      <c r="D65"/>
      <c r="E65"/>
      <c r="F65"/>
      <c r="G65"/>
      <c r="H65"/>
      <c r="I65"/>
    </row>
    <row r="66" spans="1:9" x14ac:dyDescent="0.25">
      <c r="A66"/>
      <c r="B66"/>
      <c r="C66"/>
      <c r="D66"/>
      <c r="E66"/>
      <c r="F66"/>
      <c r="G66"/>
      <c r="H66"/>
      <c r="I66"/>
    </row>
  </sheetData>
  <mergeCells count="7">
    <mergeCell ref="A9:G9"/>
    <mergeCell ref="B10:G10"/>
    <mergeCell ref="A27:G27"/>
    <mergeCell ref="B28:G28"/>
    <mergeCell ref="A45:D45"/>
    <mergeCell ref="A11:A12"/>
    <mergeCell ref="A29:A3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70"/>
  <sheetViews>
    <sheetView showGridLines="0" topLeftCell="A25" zoomScale="60" zoomScaleNormal="60" workbookViewId="0">
      <selection activeCell="B18" sqref="B18"/>
    </sheetView>
  </sheetViews>
  <sheetFormatPr defaultRowHeight="15" x14ac:dyDescent="0.25"/>
  <cols>
    <col min="1" max="1" width="19.7109375" style="3" customWidth="1"/>
    <col min="2" max="2" width="14.28515625" style="3" customWidth="1"/>
    <col min="3" max="3" width="11.140625" style="3" customWidth="1"/>
    <col min="4" max="4" width="14" style="3" customWidth="1"/>
    <col min="5" max="8" width="8.7109375" style="3"/>
    <col min="9" max="9" width="6" style="3" customWidth="1"/>
    <col min="10" max="15" width="8.7109375" style="3"/>
  </cols>
  <sheetData>
    <row r="2" spans="1:12" x14ac:dyDescent="0.25">
      <c r="A2" s="59"/>
      <c r="B2" s="59"/>
      <c r="C2" s="59"/>
      <c r="D2" s="59"/>
      <c r="E2" s="59"/>
      <c r="F2" s="59"/>
      <c r="G2" s="59"/>
      <c r="H2" s="59"/>
      <c r="I2" s="59"/>
      <c r="J2" s="59"/>
      <c r="K2" s="59"/>
      <c r="L2" s="59"/>
    </row>
    <row r="3" spans="1:12" x14ac:dyDescent="0.25">
      <c r="A3" s="59"/>
      <c r="B3" s="59"/>
      <c r="C3" s="59"/>
      <c r="D3" s="59"/>
      <c r="E3" s="59"/>
      <c r="F3" s="59"/>
      <c r="G3" s="59"/>
      <c r="H3" s="59"/>
      <c r="I3" s="59"/>
      <c r="J3" s="59"/>
      <c r="K3" s="59"/>
      <c r="L3" s="59"/>
    </row>
    <row r="4" spans="1:12" x14ac:dyDescent="0.25">
      <c r="A4" s="60"/>
      <c r="B4" s="1" t="s">
        <v>1608</v>
      </c>
      <c r="C4" s="59"/>
      <c r="D4" s="59"/>
      <c r="E4" s="59"/>
      <c r="F4" s="59"/>
      <c r="G4" s="59"/>
      <c r="H4" s="59"/>
      <c r="I4" s="59"/>
      <c r="J4" s="59"/>
      <c r="K4" s="59"/>
      <c r="L4" s="59"/>
    </row>
    <row r="5" spans="1:12" x14ac:dyDescent="0.25">
      <c r="A5" s="59"/>
      <c r="B5" s="34"/>
      <c r="C5" s="59"/>
      <c r="D5" s="59"/>
      <c r="E5" s="59"/>
      <c r="F5" s="59"/>
      <c r="G5" s="59"/>
      <c r="H5" s="59"/>
      <c r="I5" s="59"/>
      <c r="J5" s="59"/>
      <c r="K5" s="59"/>
      <c r="L5" s="59"/>
    </row>
    <row r="6" spans="1:12" x14ac:dyDescent="0.25">
      <c r="A6" s="61"/>
      <c r="B6" s="61"/>
      <c r="C6" s="61"/>
      <c r="D6" s="61"/>
      <c r="E6" s="61"/>
      <c r="F6" s="61"/>
      <c r="G6" s="59"/>
      <c r="H6" s="59"/>
      <c r="I6" s="59"/>
      <c r="J6" s="59"/>
      <c r="K6" s="59"/>
      <c r="L6" s="59"/>
    </row>
    <row r="7" spans="1:12" x14ac:dyDescent="0.25">
      <c r="A7" s="323" t="s">
        <v>349</v>
      </c>
      <c r="B7" s="323"/>
      <c r="C7" s="169"/>
      <c r="D7" s="169"/>
      <c r="E7" s="169"/>
      <c r="F7" s="169"/>
    </row>
    <row r="8" spans="1:12" x14ac:dyDescent="0.25">
      <c r="A8" s="48"/>
      <c r="B8" s="169"/>
      <c r="C8" s="169"/>
      <c r="D8" s="169"/>
      <c r="E8" s="169"/>
      <c r="F8" s="169"/>
    </row>
    <row r="9" spans="1:12" ht="15.95" customHeight="1" x14ac:dyDescent="0.25">
      <c r="A9" s="448" t="s">
        <v>2148</v>
      </c>
      <c r="B9" s="448"/>
      <c r="C9" s="448"/>
      <c r="D9" s="448"/>
    </row>
    <row r="10" spans="1:12" x14ac:dyDescent="0.25">
      <c r="A10" s="365"/>
      <c r="B10" s="357">
        <v>2018</v>
      </c>
      <c r="C10" s="357">
        <v>2019</v>
      </c>
      <c r="D10" s="357">
        <v>2020</v>
      </c>
    </row>
    <row r="11" spans="1:12" x14ac:dyDescent="0.25">
      <c r="A11" s="449" t="s">
        <v>896</v>
      </c>
      <c r="B11" s="449"/>
      <c r="C11" s="449"/>
      <c r="D11" s="449"/>
    </row>
    <row r="12" spans="1:12" x14ac:dyDescent="0.25">
      <c r="A12" s="365" t="s">
        <v>274</v>
      </c>
      <c r="B12" s="14">
        <v>0</v>
      </c>
      <c r="C12" s="14">
        <v>0.33</v>
      </c>
      <c r="D12" s="14">
        <v>0.33</v>
      </c>
    </row>
    <row r="13" spans="1:12" x14ac:dyDescent="0.25">
      <c r="A13" s="365" t="s">
        <v>278</v>
      </c>
      <c r="B13" s="14">
        <v>1</v>
      </c>
      <c r="C13" s="14">
        <v>0.67</v>
      </c>
      <c r="D13" s="14">
        <v>0.67</v>
      </c>
    </row>
    <row r="14" spans="1:12" x14ac:dyDescent="0.25">
      <c r="A14" s="449" t="s">
        <v>897</v>
      </c>
      <c r="B14" s="449"/>
      <c r="C14" s="449"/>
      <c r="D14" s="449"/>
    </row>
    <row r="15" spans="1:12" x14ac:dyDescent="0.25">
      <c r="A15" s="365" t="s">
        <v>5</v>
      </c>
      <c r="B15" s="14">
        <v>0.5</v>
      </c>
      <c r="C15" s="14">
        <v>0.17</v>
      </c>
      <c r="D15" s="14">
        <v>0.08</v>
      </c>
    </row>
    <row r="16" spans="1:12" x14ac:dyDescent="0.25">
      <c r="A16" s="365" t="s">
        <v>6</v>
      </c>
      <c r="B16" s="339" t="s">
        <v>2139</v>
      </c>
      <c r="C16" s="14">
        <v>0.33</v>
      </c>
      <c r="D16" s="14">
        <v>0.42</v>
      </c>
    </row>
    <row r="17" spans="1:9" x14ac:dyDescent="0.25">
      <c r="A17" s="365" t="s">
        <v>7</v>
      </c>
      <c r="B17" s="14">
        <v>0</v>
      </c>
      <c r="C17" s="14">
        <v>0.42</v>
      </c>
      <c r="D17" s="14">
        <v>0.42</v>
      </c>
    </row>
    <row r="18" spans="1:9" x14ac:dyDescent="0.25">
      <c r="A18" s="365" t="s">
        <v>8</v>
      </c>
      <c r="B18" s="339" t="s">
        <v>2140</v>
      </c>
      <c r="C18" s="14">
        <v>0.08</v>
      </c>
      <c r="D18" s="14">
        <v>0.08</v>
      </c>
    </row>
    <row r="19" spans="1:9" x14ac:dyDescent="0.25">
      <c r="A19" s="449" t="s">
        <v>2138</v>
      </c>
      <c r="B19" s="449"/>
      <c r="C19" s="449"/>
      <c r="D19" s="449"/>
    </row>
    <row r="20" spans="1:9" x14ac:dyDescent="0.25">
      <c r="A20" s="365" t="s">
        <v>898</v>
      </c>
      <c r="B20" s="339" t="s">
        <v>2141</v>
      </c>
      <c r="C20" s="14">
        <v>0.92</v>
      </c>
      <c r="D20" s="14">
        <v>0.92</v>
      </c>
    </row>
    <row r="21" spans="1:9" x14ac:dyDescent="0.25">
      <c r="A21" s="365" t="s">
        <v>899</v>
      </c>
      <c r="B21" s="339" t="s">
        <v>2140</v>
      </c>
      <c r="C21" s="14">
        <v>0.08</v>
      </c>
      <c r="D21" s="14">
        <v>0.08</v>
      </c>
    </row>
    <row r="22" spans="1:9" x14ac:dyDescent="0.25">
      <c r="A22" s="365" t="s">
        <v>900</v>
      </c>
      <c r="B22" s="365">
        <v>0</v>
      </c>
      <c r="C22" s="365">
        <v>0</v>
      </c>
      <c r="D22" s="365">
        <v>0</v>
      </c>
    </row>
    <row r="23" spans="1:9" x14ac:dyDescent="0.25">
      <c r="A23" s="257"/>
      <c r="B23" s="257"/>
      <c r="C23" s="257"/>
      <c r="D23" s="257"/>
      <c r="E23" s="133"/>
      <c r="F23" s="133"/>
      <c r="G23" s="133"/>
    </row>
    <row r="24" spans="1:9" ht="14.1" customHeight="1" x14ac:dyDescent="0.25">
      <c r="A24" s="450" t="s">
        <v>2149</v>
      </c>
      <c r="B24" s="450"/>
      <c r="C24" s="450"/>
      <c r="D24" s="450"/>
      <c r="E24" s="450"/>
      <c r="F24" s="450"/>
      <c r="G24" s="450"/>
      <c r="H24" s="450"/>
      <c r="I24" s="450"/>
    </row>
    <row r="25" spans="1:9" x14ac:dyDescent="0.25">
      <c r="A25" s="257"/>
      <c r="B25" s="257"/>
      <c r="C25" s="257"/>
      <c r="D25" s="257"/>
    </row>
    <row r="26" spans="1:9" x14ac:dyDescent="0.25">
      <c r="A26" s="257"/>
      <c r="B26" s="257"/>
      <c r="C26" s="257"/>
      <c r="D26" s="257"/>
    </row>
    <row r="27" spans="1:9" x14ac:dyDescent="0.25">
      <c r="A27" s="257"/>
      <c r="B27" s="257"/>
      <c r="C27" s="257"/>
      <c r="D27" s="257"/>
    </row>
    <row r="28" spans="1:9" x14ac:dyDescent="0.25">
      <c r="A28" s="257"/>
      <c r="B28" s="257"/>
      <c r="C28" s="257"/>
      <c r="D28" s="257"/>
    </row>
    <row r="29" spans="1:9" x14ac:dyDescent="0.25">
      <c r="A29" s="257"/>
      <c r="B29" s="257"/>
      <c r="C29" s="257"/>
      <c r="D29" s="257"/>
    </row>
    <row r="30" spans="1:9" x14ac:dyDescent="0.25">
      <c r="A30" s="257"/>
      <c r="B30" s="257"/>
      <c r="C30" s="257"/>
      <c r="D30" s="257"/>
    </row>
    <row r="31" spans="1:9" x14ac:dyDescent="0.25">
      <c r="A31" s="257"/>
      <c r="B31" s="257"/>
      <c r="C31" s="257"/>
      <c r="D31" s="257"/>
    </row>
    <row r="32" spans="1:9" x14ac:dyDescent="0.25">
      <c r="A32" s="257"/>
      <c r="B32" s="257"/>
      <c r="C32" s="257"/>
      <c r="D32" s="257"/>
    </row>
    <row r="33" spans="1:4" x14ac:dyDescent="0.25">
      <c r="A33" s="257"/>
      <c r="B33" s="257"/>
      <c r="C33" s="257"/>
      <c r="D33" s="257"/>
    </row>
    <row r="34" spans="1:4" x14ac:dyDescent="0.25">
      <c r="A34" s="257"/>
      <c r="B34" s="257"/>
      <c r="C34" s="257"/>
      <c r="D34" s="257"/>
    </row>
    <row r="35" spans="1:4" x14ac:dyDescent="0.25">
      <c r="A35" s="257"/>
      <c r="B35" s="257"/>
      <c r="C35" s="257"/>
      <c r="D35" s="257"/>
    </row>
    <row r="36" spans="1:4" x14ac:dyDescent="0.25">
      <c r="A36" s="257"/>
      <c r="B36" s="257"/>
      <c r="C36" s="257"/>
      <c r="D36" s="257"/>
    </row>
    <row r="37" spans="1:4" x14ac:dyDescent="0.25">
      <c r="A37" s="257"/>
      <c r="B37" s="257"/>
      <c r="C37" s="257"/>
      <c r="D37" s="257"/>
    </row>
    <row r="38" spans="1:4" x14ac:dyDescent="0.25">
      <c r="A38" s="257"/>
      <c r="B38" s="257"/>
      <c r="C38" s="257"/>
      <c r="D38" s="257"/>
    </row>
    <row r="40" spans="1:4" ht="24.6" customHeight="1" x14ac:dyDescent="0.25">
      <c r="A40" s="452" t="s">
        <v>2150</v>
      </c>
      <c r="B40" s="452"/>
      <c r="C40" s="452"/>
      <c r="D40" s="452"/>
    </row>
    <row r="41" spans="1:4" x14ac:dyDescent="0.25">
      <c r="A41" s="74"/>
      <c r="B41" s="357">
        <v>2018</v>
      </c>
      <c r="C41" s="357">
        <v>2019</v>
      </c>
      <c r="D41" s="357">
        <v>2020</v>
      </c>
    </row>
    <row r="42" spans="1:4" x14ac:dyDescent="0.25">
      <c r="A42" s="449" t="s">
        <v>896</v>
      </c>
      <c r="B42" s="449"/>
      <c r="C42" s="449"/>
      <c r="D42" s="449"/>
    </row>
    <row r="43" spans="1:4" x14ac:dyDescent="0.25">
      <c r="A43" s="365" t="s">
        <v>274</v>
      </c>
      <c r="B43" s="14">
        <v>0.2</v>
      </c>
      <c r="C43" s="14">
        <v>0.23</v>
      </c>
      <c r="D43" s="14">
        <v>0.25</v>
      </c>
    </row>
    <row r="44" spans="1:4" x14ac:dyDescent="0.25">
      <c r="A44" s="365" t="s">
        <v>278</v>
      </c>
      <c r="B44" s="14">
        <v>0.8</v>
      </c>
      <c r="C44" s="14">
        <v>0.77</v>
      </c>
      <c r="D44" s="14">
        <v>0.75</v>
      </c>
    </row>
    <row r="45" spans="1:4" x14ac:dyDescent="0.25">
      <c r="A45" s="449" t="s">
        <v>897</v>
      </c>
      <c r="B45" s="449"/>
      <c r="C45" s="449"/>
      <c r="D45" s="449"/>
    </row>
    <row r="46" spans="1:4" x14ac:dyDescent="0.25">
      <c r="A46" s="365" t="s">
        <v>5</v>
      </c>
      <c r="B46" s="14">
        <v>0.5</v>
      </c>
      <c r="C46" s="14">
        <v>0.46</v>
      </c>
      <c r="D46" s="14">
        <v>0.5</v>
      </c>
    </row>
    <row r="47" spans="1:4" x14ac:dyDescent="0.25">
      <c r="A47" s="365" t="s">
        <v>6</v>
      </c>
      <c r="B47" s="14">
        <v>0.3</v>
      </c>
      <c r="C47" s="14">
        <v>0.38</v>
      </c>
      <c r="D47" s="14">
        <v>0.42</v>
      </c>
    </row>
    <row r="48" spans="1:4" x14ac:dyDescent="0.25">
      <c r="A48" s="365" t="s">
        <v>9</v>
      </c>
      <c r="B48" s="14">
        <v>0.2</v>
      </c>
      <c r="C48" s="14">
        <v>0.15</v>
      </c>
      <c r="D48" s="14">
        <v>0.08</v>
      </c>
    </row>
    <row r="49" spans="1:8" x14ac:dyDescent="0.25">
      <c r="A49" s="449" t="s">
        <v>2138</v>
      </c>
      <c r="B49" s="449"/>
      <c r="C49" s="449"/>
      <c r="D49" s="449"/>
    </row>
    <row r="50" spans="1:8" x14ac:dyDescent="0.25">
      <c r="A50" s="365" t="s">
        <v>898</v>
      </c>
      <c r="B50" s="14">
        <v>0.9</v>
      </c>
      <c r="C50" s="14">
        <v>0.85</v>
      </c>
      <c r="D50" s="14">
        <v>0.33</v>
      </c>
    </row>
    <row r="51" spans="1:8" x14ac:dyDescent="0.25">
      <c r="A51" s="365" t="s">
        <v>899</v>
      </c>
      <c r="B51" s="14">
        <v>0.1</v>
      </c>
      <c r="C51" s="14">
        <v>0.15</v>
      </c>
      <c r="D51" s="14">
        <v>0.08</v>
      </c>
    </row>
    <row r="52" spans="1:8" x14ac:dyDescent="0.25">
      <c r="A52" s="365" t="s">
        <v>900</v>
      </c>
      <c r="B52" s="365">
        <v>0</v>
      </c>
      <c r="C52" s="365">
        <v>0</v>
      </c>
      <c r="D52" s="14">
        <v>0.57999999999999996</v>
      </c>
    </row>
    <row r="53" spans="1:8" x14ac:dyDescent="0.25">
      <c r="A53" s="257"/>
      <c r="B53" s="257"/>
      <c r="C53" s="257"/>
      <c r="D53" s="49"/>
    </row>
    <row r="54" spans="1:8" ht="15.95" customHeight="1" x14ac:dyDescent="0.25">
      <c r="A54" s="453" t="s">
        <v>2151</v>
      </c>
      <c r="B54" s="453"/>
      <c r="C54" s="453"/>
      <c r="D54" s="453"/>
      <c r="E54" s="453"/>
      <c r="F54" s="453"/>
      <c r="G54" s="453"/>
      <c r="H54" s="453"/>
    </row>
    <row r="55" spans="1:8" x14ac:dyDescent="0.25">
      <c r="A55" s="257"/>
      <c r="B55" s="257"/>
      <c r="C55" s="257"/>
      <c r="D55" s="49"/>
    </row>
    <row r="56" spans="1:8" x14ac:dyDescent="0.25">
      <c r="A56" s="257"/>
      <c r="B56" s="257"/>
      <c r="C56" s="257"/>
      <c r="D56" s="49"/>
    </row>
    <row r="57" spans="1:8" x14ac:dyDescent="0.25">
      <c r="A57" s="257"/>
      <c r="B57" s="257"/>
      <c r="C57" s="257"/>
      <c r="D57" s="49"/>
    </row>
    <row r="58" spans="1:8" x14ac:dyDescent="0.25">
      <c r="A58" s="257"/>
      <c r="B58" s="257"/>
      <c r="C58" s="257"/>
      <c r="D58" s="49"/>
    </row>
    <row r="59" spans="1:8" x14ac:dyDescent="0.25">
      <c r="A59" s="257"/>
      <c r="B59" s="257"/>
      <c r="C59" s="257"/>
      <c r="D59" s="49"/>
    </row>
    <row r="60" spans="1:8" x14ac:dyDescent="0.25">
      <c r="A60" s="257"/>
      <c r="B60" s="257"/>
      <c r="C60" s="257"/>
      <c r="D60" s="49"/>
    </row>
    <row r="61" spans="1:8" x14ac:dyDescent="0.25">
      <c r="A61" s="257"/>
      <c r="B61" s="257"/>
      <c r="C61" s="257"/>
      <c r="D61" s="49"/>
    </row>
    <row r="62" spans="1:8" x14ac:dyDescent="0.25">
      <c r="A62" s="257"/>
      <c r="B62" s="257"/>
      <c r="C62" s="257"/>
      <c r="D62" s="49"/>
    </row>
    <row r="63" spans="1:8" x14ac:dyDescent="0.25">
      <c r="A63" s="257"/>
      <c r="B63" s="257"/>
      <c r="C63" s="257"/>
      <c r="D63" s="49"/>
    </row>
    <row r="64" spans="1:8" x14ac:dyDescent="0.25">
      <c r="A64" s="257"/>
      <c r="B64" s="257"/>
      <c r="C64" s="257"/>
      <c r="D64" s="49"/>
    </row>
    <row r="65" spans="1:7" x14ac:dyDescent="0.25">
      <c r="A65" s="257"/>
      <c r="B65" s="257"/>
      <c r="C65" s="257"/>
      <c r="D65" s="49"/>
    </row>
    <row r="66" spans="1:7" x14ac:dyDescent="0.25">
      <c r="A66" s="257"/>
      <c r="B66" s="257"/>
      <c r="C66" s="257"/>
      <c r="D66" s="49"/>
    </row>
    <row r="67" spans="1:7" x14ac:dyDescent="0.25">
      <c r="A67" s="257"/>
      <c r="B67" s="257"/>
      <c r="C67" s="257"/>
      <c r="D67" s="49"/>
    </row>
    <row r="68" spans="1:7" x14ac:dyDescent="0.25">
      <c r="A68" s="257"/>
      <c r="B68" s="257"/>
      <c r="C68" s="257"/>
      <c r="D68" s="49"/>
    </row>
    <row r="70" spans="1:7" ht="33" customHeight="1" x14ac:dyDescent="0.25">
      <c r="A70" s="451" t="s">
        <v>1996</v>
      </c>
      <c r="B70" s="451"/>
      <c r="C70" s="451"/>
      <c r="D70" s="451"/>
      <c r="E70" s="451"/>
      <c r="F70" s="451"/>
      <c r="G70" s="451"/>
    </row>
  </sheetData>
  <mergeCells count="11">
    <mergeCell ref="A70:G70"/>
    <mergeCell ref="A40:D40"/>
    <mergeCell ref="A42:D42"/>
    <mergeCell ref="A45:D45"/>
    <mergeCell ref="A49:D49"/>
    <mergeCell ref="A54:H54"/>
    <mergeCell ref="A9:D9"/>
    <mergeCell ref="A11:D11"/>
    <mergeCell ref="A14:D14"/>
    <mergeCell ref="A19:D19"/>
    <mergeCell ref="A24:I2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8</vt:i4>
      </vt:variant>
    </vt:vector>
  </HeadingPairs>
  <TitlesOfParts>
    <vt:vector size="36" baseType="lpstr">
      <vt:lpstr>Титульный лист</vt:lpstr>
      <vt:lpstr>Общая информация</vt:lpstr>
      <vt:lpstr>Содержание</vt:lpstr>
      <vt:lpstr>Глоссарий</vt:lpstr>
      <vt:lpstr>Политики</vt:lpstr>
      <vt:lpstr>Отчёты</vt:lpstr>
      <vt:lpstr>Цели Группы</vt:lpstr>
      <vt:lpstr>Структура корп. управления</vt:lpstr>
      <vt:lpstr>Корпоративное управление</vt:lpstr>
      <vt:lpstr>Экономические показатели</vt:lpstr>
      <vt:lpstr>Этика и добросовестность</vt:lpstr>
      <vt:lpstr>Цепочка поставок</vt:lpstr>
      <vt:lpstr>Климатические показатели </vt:lpstr>
      <vt:lpstr>Климатические цели</vt:lpstr>
      <vt:lpstr>Управление энергоснабжением</vt:lpstr>
      <vt:lpstr>Загрязнение воздуха</vt:lpstr>
      <vt:lpstr>Водные ресурсы</vt:lpstr>
      <vt:lpstr>Отходы</vt:lpstr>
      <vt:lpstr>Шламы и восстановление земель</vt:lpstr>
      <vt:lpstr>Биоразнообразие</vt:lpstr>
      <vt:lpstr>Персонал</vt:lpstr>
      <vt:lpstr>ОТиПБ</vt:lpstr>
      <vt:lpstr>Сообщества</vt:lpstr>
      <vt:lpstr>GRI</vt:lpstr>
      <vt:lpstr>SASB</vt:lpstr>
      <vt:lpstr>TCFD</vt:lpstr>
      <vt:lpstr>SDGs</vt:lpstr>
      <vt:lpstr>Контактная информация</vt:lpstr>
      <vt:lpstr>'Загрязнение воздуха'!_ftn1</vt:lpstr>
      <vt:lpstr>Персонал!_ftn1</vt:lpstr>
      <vt:lpstr>'Загрязнение воздуха'!_ftn2</vt:lpstr>
      <vt:lpstr>'Загрязнение воздуха'!_ftnref1</vt:lpstr>
      <vt:lpstr>Персонал!_ftnref1</vt:lpstr>
      <vt:lpstr>'Водные ресурсы'!_ftnref2</vt:lpstr>
      <vt:lpstr>'Загрязнение воздуха'!_Hlk73457866</vt:lpstr>
      <vt:lpstr>'Управление энергоснабжением'!_Hlk76552473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Simonova, Elena</dc:creator>
  <cp:lastModifiedBy>Kostina Maya</cp:lastModifiedBy>
  <dcterms:created xsi:type="dcterms:W3CDTF">2021-04-15T07:11:25Z</dcterms:created>
  <dcterms:modified xsi:type="dcterms:W3CDTF">2021-09-28T13:53:18Z</dcterms:modified>
</cp:coreProperties>
</file>