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q-fs34-1\IR\ESG\Sustainability Report\SR2021\17. Русская версия\"/>
    </mc:Choice>
  </mc:AlternateContent>
  <bookViews>
    <workbookView xWindow="0" yWindow="0" windowWidth="28800" windowHeight="11850" tabRatio="805"/>
  </bookViews>
  <sheets>
    <sheet name="Титульный лист" sheetId="9" r:id="rId1"/>
    <sheet name="Общая информация" sheetId="8" r:id="rId2"/>
    <sheet name="Содержание" sheetId="50" r:id="rId3"/>
    <sheet name="Глоссарий" sheetId="44" r:id="rId4"/>
    <sheet name="Отчёты" sheetId="12" r:id="rId5"/>
    <sheet name="Политики" sheetId="11" r:id="rId6"/>
    <sheet name="Ключевые результаты ESG" sheetId="87" r:id="rId7"/>
    <sheet name="Цели Группы" sheetId="39" r:id="rId8"/>
    <sheet name="Структура корп. управления" sheetId="51" r:id="rId9"/>
    <sheet name="Корпоративное управление" sheetId="52" r:id="rId10"/>
    <sheet name="Экономические показатели" sheetId="66" r:id="rId11"/>
    <sheet name="Этика и добросовестность" sheetId="15" r:id="rId12"/>
    <sheet name="Цепочка поставок" sheetId="89" r:id="rId13"/>
    <sheet name="Климатические показатели " sheetId="77" r:id="rId14"/>
    <sheet name="Климатические цели" sheetId="78" r:id="rId15"/>
    <sheet name="Управление энергоснабжением" sheetId="72" r:id="rId16"/>
    <sheet name="ООС" sheetId="83" r:id="rId17"/>
    <sheet name="Загрязнение воздуха" sheetId="76" r:id="rId18"/>
    <sheet name="Водные ресурсы" sheetId="75" r:id="rId19"/>
    <sheet name="Обращение с отходами" sheetId="74" r:id="rId20"/>
    <sheet name="Шламохранилища" sheetId="73" r:id="rId21"/>
    <sheet name="Биоразнообразие" sheetId="84" r:id="rId22"/>
    <sheet name="Персонал" sheetId="88" r:id="rId23"/>
    <sheet name="ОТиПБ" sheetId="68" r:id="rId24"/>
    <sheet name="Местные сообщества" sheetId="55" r:id="rId25"/>
    <sheet name="Раскрытие информации об активах" sheetId="86" r:id="rId26"/>
    <sheet name="GRI" sheetId="79" r:id="rId27"/>
    <sheet name="SASB" sheetId="80" r:id="rId28"/>
    <sheet name="TCFD" sheetId="31" r:id="rId29"/>
    <sheet name="SDGs" sheetId="82" r:id="rId30"/>
    <sheet name="Контактная информация" sheetId="45" r:id="rId31"/>
  </sheets>
  <definedNames>
    <definedName name="_ftn1" localSheetId="17">'Загрязнение воздуха'!$A$23</definedName>
    <definedName name="_ftn1" localSheetId="6">'Ключевые результаты ESG'!#REF!</definedName>
    <definedName name="_ftn1" localSheetId="22">Персонал!$A$234</definedName>
    <definedName name="_ftn1" localSheetId="25">'Раскрытие информации об активах'!$A$43</definedName>
    <definedName name="_ftn2" localSheetId="17">'Загрязнение воздуха'!$A$13</definedName>
    <definedName name="_ftn2" localSheetId="6">'Ключевые результаты ESG'!#REF!</definedName>
    <definedName name="_ftn2" localSheetId="25">'Раскрытие информации об активах'!$A$44</definedName>
    <definedName name="_ftn3" localSheetId="6">'Ключевые результаты ESG'!#REF!</definedName>
    <definedName name="_ftn3" localSheetId="22">Персонал!#REF!</definedName>
    <definedName name="_ftn3" localSheetId="25">'Раскрытие информации об активах'!$A$45</definedName>
    <definedName name="_ftnref1" localSheetId="17">'Загрязнение воздуха'!$A$16</definedName>
    <definedName name="_ftnref1" localSheetId="6">'Ключевые результаты ESG'!#REF!</definedName>
    <definedName name="_ftnref1" localSheetId="22">Персонал!$D$215</definedName>
    <definedName name="_ftnref1" localSheetId="25">'Раскрытие информации об активах'!$A$17</definedName>
    <definedName name="_ftnref2" localSheetId="18">'Водные ресурсы'!$D$11</definedName>
    <definedName name="_ftnref2" localSheetId="6">'Ключевые результаты ESG'!#REF!</definedName>
    <definedName name="_ftnref2" localSheetId="25">'Раскрытие информации об активах'!$A$21</definedName>
    <definedName name="_ftnref3" localSheetId="6">'Ключевые результаты ESG'!#REF!</definedName>
    <definedName name="_ftnref3" localSheetId="22">Персонал!#REF!</definedName>
    <definedName name="_ftnref3" localSheetId="25">'Раскрытие информации об активах'!$A$22</definedName>
    <definedName name="_Hlk103324040" localSheetId="27">SASB!#REF!</definedName>
    <definedName name="_Hlk103324636" localSheetId="27">SASB!#REF!</definedName>
    <definedName name="_Hlk103324645" localSheetId="27">SASB!#REF!</definedName>
    <definedName name="_Hlk103325186" localSheetId="27">SASB!#REF!</definedName>
    <definedName name="_Hlk103325262" localSheetId="27">SASB!#REF!</definedName>
    <definedName name="_Hlk72491544" localSheetId="17">'Загрязнение воздуха'!#REF!</definedName>
    <definedName name="_Hlk73382538" localSheetId="19">'Обращение с отходами'!#REF!</definedName>
    <definedName name="_Hlk73457866" localSheetId="17">'Загрязнение воздуха'!$A$13</definedName>
    <definedName name="_Hlk74936669" localSheetId="22">Персонал!#REF!</definedName>
    <definedName name="_Hlk75528000" localSheetId="26">GRI!$A$118</definedName>
    <definedName name="_Hlk98935398" localSheetId="22">Персонал!#REF!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0" i="51" l="1"/>
  <c r="B36" i="77" l="1"/>
  <c r="D36" i="77"/>
  <c r="J26" i="68" l="1"/>
  <c r="G26" i="68"/>
  <c r="D26" i="68"/>
  <c r="E15" i="68"/>
  <c r="B15" i="68"/>
  <c r="H14" i="68"/>
  <c r="E14" i="68"/>
  <c r="B14" i="68"/>
  <c r="J12" i="68"/>
  <c r="G12" i="68"/>
  <c r="D12" i="68"/>
  <c r="G179" i="88" l="1"/>
  <c r="F179" i="88"/>
  <c r="E179" i="88"/>
  <c r="D179" i="88"/>
  <c r="C179" i="88"/>
  <c r="B179" i="88"/>
  <c r="F15" i="88"/>
  <c r="D15" i="88"/>
  <c r="B15" i="88"/>
  <c r="D60" i="51" l="1"/>
  <c r="J14" i="15"/>
  <c r="J13" i="15"/>
  <c r="J12" i="15"/>
  <c r="H72" i="66"/>
  <c r="C72" i="66"/>
  <c r="D72" i="66"/>
  <c r="E72" i="66"/>
  <c r="F72" i="66"/>
  <c r="G72" i="66"/>
  <c r="B72" i="66"/>
  <c r="J18" i="66"/>
  <c r="C36" i="77"/>
  <c r="C60" i="51"/>
  <c r="B60" i="51"/>
  <c r="G14" i="15"/>
  <c r="G13" i="15"/>
  <c r="G12" i="15"/>
  <c r="D14" i="15"/>
  <c r="D13" i="15"/>
  <c r="D12" i="15"/>
</calcChain>
</file>

<file path=xl/sharedStrings.xml><?xml version="1.0" encoding="utf-8"?>
<sst xmlns="http://schemas.openxmlformats.org/spreadsheetml/2006/main" count="4264" uniqueCount="2600">
  <si>
    <t>%</t>
  </si>
  <si>
    <t>MM3</t>
  </si>
  <si>
    <t>GRI 102-22</t>
  </si>
  <si>
    <t>USD</t>
  </si>
  <si>
    <t>EM-MM-310a.1</t>
  </si>
  <si>
    <t>Net zero</t>
  </si>
  <si>
    <t>35-45</t>
  </si>
  <si>
    <t>46-55</t>
  </si>
  <si>
    <t>56-65</t>
  </si>
  <si>
    <t>65+</t>
  </si>
  <si>
    <t>56+</t>
  </si>
  <si>
    <t>En+ Group</t>
  </si>
  <si>
    <t>30-50</t>
  </si>
  <si>
    <t>18-30</t>
  </si>
  <si>
    <t>RUB</t>
  </si>
  <si>
    <t>GRI 102-1</t>
  </si>
  <si>
    <t>GRI 102-2</t>
  </si>
  <si>
    <t>GRI 102-3</t>
  </si>
  <si>
    <t>GRI 102-4</t>
  </si>
  <si>
    <t>GRI 102-5</t>
  </si>
  <si>
    <t>GRI 102-6</t>
  </si>
  <si>
    <t>GRI 102-7</t>
  </si>
  <si>
    <t>GRI 102-8</t>
  </si>
  <si>
    <t>GRI 102-9</t>
  </si>
  <si>
    <t>GRI 102-10</t>
  </si>
  <si>
    <t>GRI 102-11</t>
  </si>
  <si>
    <t>GRI 102-12</t>
  </si>
  <si>
    <t>GRI 102-13</t>
  </si>
  <si>
    <t>GRI 102-14</t>
  </si>
  <si>
    <t>GRI 102-15</t>
  </si>
  <si>
    <t>GRI 102-16</t>
  </si>
  <si>
    <t>GRI 102-17</t>
  </si>
  <si>
    <t>GRI 102-18</t>
  </si>
  <si>
    <t>GRI 102-20</t>
  </si>
  <si>
    <t>GRI 102-23</t>
  </si>
  <si>
    <t>GRI 102-24</t>
  </si>
  <si>
    <t>GRI 102-25</t>
  </si>
  <si>
    <t>GRI 102-26</t>
  </si>
  <si>
    <t>GRI 102-27</t>
  </si>
  <si>
    <t>GRI 102-29</t>
  </si>
  <si>
    <t>GRI 102-30</t>
  </si>
  <si>
    <t>GRI 102-32</t>
  </si>
  <si>
    <t>GRI 102-35</t>
  </si>
  <si>
    <t>GRI 102-36</t>
  </si>
  <si>
    <t>GRI 102-40</t>
  </si>
  <si>
    <t>GRI 102-41</t>
  </si>
  <si>
    <t>GRI 102-42</t>
  </si>
  <si>
    <t>GRI 102-43</t>
  </si>
  <si>
    <t>GRI 102-44</t>
  </si>
  <si>
    <t>GRI 102-45</t>
  </si>
  <si>
    <t>GRI 102-46</t>
  </si>
  <si>
    <t>GRI 102-47</t>
  </si>
  <si>
    <t>GRI 102-48</t>
  </si>
  <si>
    <t>GRI 102-49</t>
  </si>
  <si>
    <t>GRI 102-50</t>
  </si>
  <si>
    <t>GRI 102-51</t>
  </si>
  <si>
    <t>GRI 102-52</t>
  </si>
  <si>
    <t>GRI 102-53</t>
  </si>
  <si>
    <t>GRI 102-54</t>
  </si>
  <si>
    <t>GRI 102-55</t>
  </si>
  <si>
    <t>GRI 102-56</t>
  </si>
  <si>
    <t>GRI 103-1</t>
  </si>
  <si>
    <t>GRI 103-2</t>
  </si>
  <si>
    <t>GRI 201-1</t>
  </si>
  <si>
    <t>GRI 201-2</t>
  </si>
  <si>
    <t>GRI 201-4</t>
  </si>
  <si>
    <t>GRI 202-1</t>
  </si>
  <si>
    <t>GRI 202-2</t>
  </si>
  <si>
    <t>GRI 203-1</t>
  </si>
  <si>
    <t>GRI 203-2</t>
  </si>
  <si>
    <t>GRI 204-1</t>
  </si>
  <si>
    <t>GRI 205-1</t>
  </si>
  <si>
    <t>GRI 205-2</t>
  </si>
  <si>
    <t>GRI 302-1</t>
  </si>
  <si>
    <t>GRI 302-4</t>
  </si>
  <si>
    <t>GRI 303-3</t>
  </si>
  <si>
    <t>GRI 303-4</t>
  </si>
  <si>
    <t>GRI 304-1</t>
  </si>
  <si>
    <t>GRI 304-3</t>
  </si>
  <si>
    <t>GRI 305-1</t>
  </si>
  <si>
    <t>GRI 305-2</t>
  </si>
  <si>
    <t>GRI 305-5</t>
  </si>
  <si>
    <t>GRI 305-7</t>
  </si>
  <si>
    <t>GRI 306-2</t>
  </si>
  <si>
    <t>GRI 306-3</t>
  </si>
  <si>
    <t>GRI 306-4</t>
  </si>
  <si>
    <t>GRI 307-1</t>
  </si>
  <si>
    <t>GRI 308-1</t>
  </si>
  <si>
    <t>GRI 401-1</t>
  </si>
  <si>
    <t>GRI 401-2</t>
  </si>
  <si>
    <t>GRI 403-1</t>
  </si>
  <si>
    <t>GRI 403-2</t>
  </si>
  <si>
    <t>GRI 403-3</t>
  </si>
  <si>
    <t>GRI 403-5</t>
  </si>
  <si>
    <t>GRI 403-6</t>
  </si>
  <si>
    <t>GRI 403-7</t>
  </si>
  <si>
    <t>GRI 403-9</t>
  </si>
  <si>
    <t>GRI 403-10</t>
  </si>
  <si>
    <t>GRI 404-2</t>
  </si>
  <si>
    <t>GRI 405-1</t>
  </si>
  <si>
    <t>GRI 408-1</t>
  </si>
  <si>
    <t>GRI 409-1</t>
  </si>
  <si>
    <t>GRI 413-1</t>
  </si>
  <si>
    <t>GRI 414-1</t>
  </si>
  <si>
    <t>GRI 417-1</t>
  </si>
  <si>
    <t>GRI 417-2</t>
  </si>
  <si>
    <t>GRI 419-1</t>
  </si>
  <si>
    <t>GRI EU</t>
  </si>
  <si>
    <t>EU1</t>
  </si>
  <si>
    <t>EU2</t>
  </si>
  <si>
    <t>GRI MM</t>
  </si>
  <si>
    <t>MM1</t>
  </si>
  <si>
    <t>EM-MM-110a.1</t>
  </si>
  <si>
    <t>EM-MM-110a.2</t>
  </si>
  <si>
    <t>EM-MM-120a.1</t>
  </si>
  <si>
    <t>EM-MM-130a.1</t>
  </si>
  <si>
    <t>EM-MM-140a.1</t>
  </si>
  <si>
    <t>EM-MM-140a.2</t>
  </si>
  <si>
    <t>EM-MM-160a.1</t>
  </si>
  <si>
    <t>EM-MM-160a.2</t>
  </si>
  <si>
    <t>EM-MM-210a.1</t>
  </si>
  <si>
    <t>EM-MM-210a.3</t>
  </si>
  <si>
    <t>EM-MM-210b.1</t>
  </si>
  <si>
    <t>EM-MM-310a.2</t>
  </si>
  <si>
    <t>EM-MM-320a.1</t>
  </si>
  <si>
    <t>EM-MM-510a.1</t>
  </si>
  <si>
    <t>EM-MM-510a.2</t>
  </si>
  <si>
    <t>EM-MM-000.B</t>
  </si>
  <si>
    <t>IF-EU-110a.1</t>
  </si>
  <si>
    <t>IF-EU-110a.2</t>
  </si>
  <si>
    <t>IF-EU-110a.3</t>
  </si>
  <si>
    <t>IF-EU-110a.4</t>
  </si>
  <si>
    <t>IF-EU-120a.1</t>
  </si>
  <si>
    <t>IF-EU-140a.1</t>
  </si>
  <si>
    <t>IF-EU-140a.2</t>
  </si>
  <si>
    <t>IF-EU-150a.1</t>
  </si>
  <si>
    <t>IF-EU-150a.2</t>
  </si>
  <si>
    <t>IF-EU-240a.1</t>
  </si>
  <si>
    <t>IF-EU-240a.2</t>
  </si>
  <si>
    <t>IF-EU-320a.1</t>
  </si>
  <si>
    <t>IF-EU-420a.1</t>
  </si>
  <si>
    <t>IF-EU-420a.2</t>
  </si>
  <si>
    <t>IF-EU-420a.3</t>
  </si>
  <si>
    <t>IF-EU-540a.1</t>
  </si>
  <si>
    <t>IF-EU-540a.2</t>
  </si>
  <si>
    <t>IF-EU-550a.1</t>
  </si>
  <si>
    <t>IF-EU-000.C</t>
  </si>
  <si>
    <t>IF-EU-000.D</t>
  </si>
  <si>
    <t>IF-EU-000.E</t>
  </si>
  <si>
    <t>Email: ir@enplus.ru</t>
  </si>
  <si>
    <t>Email: press-center@enplus.ru</t>
  </si>
  <si>
    <t>Committee member</t>
  </si>
  <si>
    <t>GRI 302, GRI 305</t>
  </si>
  <si>
    <t>GRI 102-19</t>
  </si>
  <si>
    <t>GRI 102-31</t>
  </si>
  <si>
    <t>GRI 102-33</t>
  </si>
  <si>
    <t>GRI 303-1</t>
  </si>
  <si>
    <t>GRI 303-2</t>
  </si>
  <si>
    <t>GRI 303-5</t>
  </si>
  <si>
    <t>GRI 305-4</t>
  </si>
  <si>
    <t>GRI 306-1</t>
  </si>
  <si>
    <t>GRI 306-5</t>
  </si>
  <si>
    <t>GRI 403-4</t>
  </si>
  <si>
    <t>GRI 405-2</t>
  </si>
  <si>
    <t>SASB</t>
  </si>
  <si>
    <t>TCFD</t>
  </si>
  <si>
    <t>SDGs</t>
  </si>
  <si>
    <t>GRI</t>
  </si>
  <si>
    <t>n/a</t>
  </si>
  <si>
    <t>N/A</t>
  </si>
  <si>
    <t>2020 </t>
  </si>
  <si>
    <t>LTIFR [3] [4]</t>
  </si>
  <si>
    <t xml:space="preserve"> </t>
  </si>
  <si>
    <t>№</t>
  </si>
  <si>
    <t>-</t>
  </si>
  <si>
    <t>EM-MM-160a.3</t>
  </si>
  <si>
    <t>EM-MM-210b.2</t>
  </si>
  <si>
    <t>IF-EU-240a.3</t>
  </si>
  <si>
    <t>IF-EU-240a.4</t>
  </si>
  <si>
    <t>IF-EU-000.A</t>
  </si>
  <si>
    <t>IF-EU-000.B</t>
  </si>
  <si>
    <t>GRI 406-1</t>
  </si>
  <si>
    <t>GRI 407-1</t>
  </si>
  <si>
    <t>EM-MM-210a.2</t>
  </si>
  <si>
    <t>IF-EU-550a.2</t>
  </si>
  <si>
    <t xml:space="preserve">GRI 103-3 </t>
  </si>
  <si>
    <t>GRI 411-1</t>
  </si>
  <si>
    <t>2020 [1]</t>
  </si>
  <si>
    <t>www.enplusgroup.com/upload/docs/En+%20SDG%20Report%20ENG.pdf</t>
  </si>
  <si>
    <t>www.enplusgroup.com/en/investors/results-and-disclosure/ifrs/</t>
  </si>
  <si>
    <t>www.netzero.ru/en</t>
  </si>
  <si>
    <t>Committee chair</t>
  </si>
  <si>
    <t>11.0</t>
  </si>
  <si>
    <t xml:space="preserve">30.5 </t>
  </si>
  <si>
    <t>69.5</t>
  </si>
  <si>
    <t>33.7</t>
  </si>
  <si>
    <t>55.3</t>
  </si>
  <si>
    <t>93.5</t>
  </si>
  <si>
    <t>93.3</t>
  </si>
  <si>
    <t>96.0</t>
  </si>
  <si>
    <t>96.1</t>
  </si>
  <si>
    <t xml:space="preserve"> -</t>
  </si>
  <si>
    <t>SAIDI</t>
  </si>
  <si>
    <t>SAIFI</t>
  </si>
  <si>
    <t>CAIDI</t>
  </si>
  <si>
    <t>GRI 102-21</t>
  </si>
  <si>
    <t>GRI 102-28</t>
  </si>
  <si>
    <t>GRI 102-34</t>
  </si>
  <si>
    <t>GRI 207-1</t>
  </si>
  <si>
    <t>GRI 207-2</t>
  </si>
  <si>
    <t>GRI 207-3</t>
  </si>
  <si>
    <t>GRI 302-3</t>
  </si>
  <si>
    <t>GRI 305-6</t>
  </si>
  <si>
    <t>GRI 308-2</t>
  </si>
  <si>
    <t>GRI 401-3</t>
  </si>
  <si>
    <t>GRI 403-8</t>
  </si>
  <si>
    <t xml:space="preserve">GRI 404-1 </t>
  </si>
  <si>
    <t>GRI 412-3</t>
  </si>
  <si>
    <t>GRI 414-2</t>
  </si>
  <si>
    <t>EM-MM-150a.4</t>
  </si>
  <si>
    <t>EM-MM-150a.5</t>
  </si>
  <si>
    <t>EM-MM-150a.6</t>
  </si>
  <si>
    <t>EM-MM-150a.7</t>
  </si>
  <si>
    <t>EM-MM-150a.8</t>
  </si>
  <si>
    <t>EM-MM-150a.9</t>
  </si>
  <si>
    <t>EM-MM-150a.10</t>
  </si>
  <si>
    <t>EM-MM-540a.1</t>
  </si>
  <si>
    <t>EM-MM-540a.2</t>
  </si>
  <si>
    <t>EM-MM-540a.3</t>
  </si>
  <si>
    <t xml:space="preserve">EM-MM-000.A </t>
  </si>
  <si>
    <t xml:space="preserve">IF-EU-140a.3 </t>
  </si>
  <si>
    <t>GRI 302, GRI 303, GRI 304, GRI 305, GRI 306, GRI 417</t>
  </si>
  <si>
    <t>GRI 201, GRI 202, GRI 203, GRI 404, GRI 204 GRI 102, GRI 302, GRI 305, GRI 306, GRI 401, GRI 403, GRI 405, GRI 408, GRI 409, GRI 414</t>
  </si>
  <si>
    <t>2022–2025</t>
  </si>
  <si>
    <t>2025–2050</t>
  </si>
  <si>
    <t>•</t>
  </si>
  <si>
    <t>○</t>
  </si>
  <si>
    <t>●</t>
  </si>
  <si>
    <t>+</t>
  </si>
  <si>
    <r>
      <t xml:space="preserve">SSP126 - </t>
    </r>
    <r>
      <rPr>
        <sz val="10"/>
        <color rgb="FF00B050"/>
        <rFont val="Arial"/>
        <family val="2"/>
        <charset val="204"/>
      </rPr>
      <t>•</t>
    </r>
  </si>
  <si>
    <r>
      <t xml:space="preserve">SSP245 - </t>
    </r>
    <r>
      <rPr>
        <sz val="10"/>
        <color rgb="FF4472C4"/>
        <rFont val="Arial"/>
        <family val="2"/>
        <charset val="204"/>
      </rPr>
      <t>•</t>
    </r>
  </si>
  <si>
    <r>
      <t xml:space="preserve">SSP585 - </t>
    </r>
    <r>
      <rPr>
        <sz val="10"/>
        <color rgb="FFFF0000"/>
        <rFont val="Arial"/>
        <family val="2"/>
        <charset val="204"/>
      </rPr>
      <t>•</t>
    </r>
  </si>
  <si>
    <t xml:space="preserve">2, 440 </t>
  </si>
  <si>
    <t>0,2</t>
  </si>
  <si>
    <t>1,8</t>
  </si>
  <si>
    <t>1,1</t>
  </si>
  <si>
    <t>2,9</t>
  </si>
  <si>
    <t>50,6</t>
  </si>
  <si>
    <t>0,7</t>
  </si>
  <si>
    <t>51,3</t>
  </si>
  <si>
    <t>3,9</t>
  </si>
  <si>
    <t>3,6</t>
  </si>
  <si>
    <t>7,4</t>
  </si>
  <si>
    <t>1,3</t>
  </si>
  <si>
    <t>0,6</t>
  </si>
  <si>
    <t>10,5</t>
  </si>
  <si>
    <t>7,7</t>
  </si>
  <si>
    <t>18,2</t>
  </si>
  <si>
    <t>69,9</t>
  </si>
  <si>
    <t>3,1</t>
  </si>
  <si>
    <t>73,0</t>
  </si>
  <si>
    <t>16,7</t>
  </si>
  <si>
    <t xml:space="preserve">KUBAL </t>
  </si>
  <si>
    <t>ALSCON [2]</t>
  </si>
  <si>
    <t>Queensland Alumina Ltd. [4]</t>
  </si>
  <si>
    <t>Eurallumina</t>
  </si>
  <si>
    <t>Windalco</t>
  </si>
  <si>
    <t>https://enplusgroup.com/en/investors/corporate-documents/</t>
  </si>
  <si>
    <t>https://enplusgroup.com/en/investors/results-and-disclosure/annual-reports/</t>
  </si>
  <si>
    <t>https://enplusgroup.com/en/sustainability/sustainability-report/</t>
  </si>
  <si>
    <t>SustainabilityReport (enplusgroup.com)</t>
  </si>
  <si>
    <t>https://enplusgroup.com/en/investors/results-and-disclosure/ifrs/</t>
  </si>
  <si>
    <t>https://enplusgroup.com/en/sustainability/un-sdgs/</t>
  </si>
  <si>
    <t xml:space="preserve">
</t>
  </si>
  <si>
    <t>Email: csr@enplus.ru</t>
  </si>
  <si>
    <t>E</t>
  </si>
  <si>
    <t>S</t>
  </si>
  <si>
    <t>G</t>
  </si>
  <si>
    <t>75,9 </t>
  </si>
  <si>
    <t>481,1 </t>
  </si>
  <si>
    <t>2021 [1]</t>
  </si>
  <si>
    <t>2014 [1]</t>
  </si>
  <si>
    <t>Женщины, в т.ч.</t>
  </si>
  <si>
    <t>До 30 лет</t>
  </si>
  <si>
    <t>30-50 лет</t>
  </si>
  <si>
    <t>Старше 50 лет</t>
  </si>
  <si>
    <t>Мужчины, в т.ч.</t>
  </si>
  <si>
    <t>Всего, включая</t>
  </si>
  <si>
    <t>Россия</t>
  </si>
  <si>
    <t>Другие страны</t>
  </si>
  <si>
    <t>Металлургический сегмент</t>
  </si>
  <si>
    <t>Энергетический сегмент</t>
  </si>
  <si>
    <t>Женщины</t>
  </si>
  <si>
    <t>Мужчины</t>
  </si>
  <si>
    <t>En+ Group, включая</t>
  </si>
  <si>
    <t>Регион</t>
  </si>
  <si>
    <t>Республика Армения</t>
  </si>
  <si>
    <t>Украина</t>
  </si>
  <si>
    <t>Ямайка</t>
  </si>
  <si>
    <t>Гвинея</t>
  </si>
  <si>
    <t>Гайана</t>
  </si>
  <si>
    <t>Нигерия</t>
  </si>
  <si>
    <t>МРОТ, установленный в регионе</t>
  </si>
  <si>
    <t>Руб.</t>
  </si>
  <si>
    <t>Долл. США</t>
  </si>
  <si>
    <t>МРОТ, установленный в регионе [11]</t>
  </si>
  <si>
    <t>[10] Среднее значение.</t>
  </si>
  <si>
    <t>[11] Средние значение. Включает Региональный коэффициент и Северный индекс.</t>
  </si>
  <si>
    <t>Доля штатных сотрудников, включая</t>
  </si>
  <si>
    <t>Женщин</t>
  </si>
  <si>
    <t>Мужчин</t>
  </si>
  <si>
    <t>Доля сотрудников с инвалидностью в общем количестве сотрудников, %</t>
  </si>
  <si>
    <t>Общее количество сотрудников, вернувшихся на работу в отчётном периоде после окончания отпуска по уходу за ребёнком</t>
  </si>
  <si>
    <t>Общее количество сотрудников, вернувшихся на работу после окончания отпуска по уходу за ребёнком, которые все еще были трудоустроены через 12 месяцев после возвращения на работу</t>
  </si>
  <si>
    <t>Волгоградская область</t>
  </si>
  <si>
    <t>Москва</t>
  </si>
  <si>
    <t>Санкт-Петербург</t>
  </si>
  <si>
    <t>Забайкальский регион</t>
  </si>
  <si>
    <t>Иркутская область</t>
  </si>
  <si>
    <t>Краснодарский край</t>
  </si>
  <si>
    <t>Красноярский край</t>
  </si>
  <si>
    <t>Московская область</t>
  </si>
  <si>
    <t>Нижегородская область</t>
  </si>
  <si>
    <t>Республика Карелия</t>
  </si>
  <si>
    <t>Республика Тыва</t>
  </si>
  <si>
    <t>Республика Хакасия</t>
  </si>
  <si>
    <t>Челябинская область</t>
  </si>
  <si>
    <t>Ярославская область</t>
  </si>
  <si>
    <t>Армения</t>
  </si>
  <si>
    <t>Среднее количество часов обучения на одного сотрудника в год</t>
  </si>
  <si>
    <t>Специалисты</t>
  </si>
  <si>
    <t>Рабочие</t>
  </si>
  <si>
    <t>Работники, прошедшие обучение</t>
  </si>
  <si>
    <t>В разбивке по полу</t>
  </si>
  <si>
    <t>В разбивке по категориям сотрудников</t>
  </si>
  <si>
    <t>Руководство высшего звена</t>
  </si>
  <si>
    <t>Руководство среднего звена</t>
  </si>
  <si>
    <t>[6] Географическое определение «местного населения» включает в себя страну. К высшему руководству относятся президент, вице-президенты, директора предприятий, производственных подразделений и функций, а также их заместители.</t>
  </si>
  <si>
    <t>Текучесть кадров</t>
  </si>
  <si>
    <t>до 30 лет</t>
  </si>
  <si>
    <t>30–50 лет</t>
  </si>
  <si>
    <t>старше 50 лет</t>
  </si>
  <si>
    <t>[5] Значения были пересчитаны в связи с совершенствованием методологии. Расчёт основан на списочной численности сотрудников на конец года. Высокая текучесть кадров в 2019 г. была вызвана высвобождением персонала в результате реорганизации Инженерно-строительного подразделения.</t>
  </si>
  <si>
    <t>Стандартная заработная плата начального уровня</t>
  </si>
  <si>
    <t>До 30</t>
  </si>
  <si>
    <t>Старше 50</t>
  </si>
  <si>
    <t>Средняя заработная плата</t>
  </si>
  <si>
    <t>Высшее руководство</t>
  </si>
  <si>
    <t>Средний менеджмент</t>
  </si>
  <si>
    <t>[1] Общая численность персонала на конец года не включает внештатных сотрудников по совместительству. Данные были собраны на основе кадровой системы сбора данных. Увеличение общей численности сотрудников на конец года по сравнению с предыдущим годом частично связано с присоединением глиноземного завода ПГЛЗ к группе РУСАЛ.</t>
  </si>
  <si>
    <t>[2] Порядок расчёта: отношение среднего оклада среди мужчин к среднему окладу среди женщин.</t>
  </si>
  <si>
    <t>[3] Рассчитана по среднему обменному курсу за 2020 год на уровне 73,65 руб. за 1 долл. США.</t>
  </si>
  <si>
    <t>Установленный МРОТ в России</t>
  </si>
  <si>
    <t>Стандартная заработная плата начального уровня, Энергетический сегмент</t>
  </si>
  <si>
    <t>Стандартная заработная плата начального уровня среди женщин, Энергетический сегмент</t>
  </si>
  <si>
    <t>Стандартная заработная плата начального уровня среди мужчин, Энергетический сегмент</t>
  </si>
  <si>
    <t>Стандартная заработная плата начального уровня, Металлургический сегмент</t>
  </si>
  <si>
    <t>Стандартная заработная плата начального уровня среди женщин, Металлургический сегмент</t>
  </si>
  <si>
    <t>Стандартная заработная плата начального уровня среди мужчин, Металлургический сегмент</t>
  </si>
  <si>
    <t>МРОТ в регионе присутствия</t>
  </si>
  <si>
    <t>Стандартная заработная плата женщин начального уровня, Металлургический сегмент</t>
  </si>
  <si>
    <t>Стандартная заработная плата мужчин начального уровня, Металлургический сегмент</t>
  </si>
  <si>
    <t>[7] Представляет Энергетический сегмент без «Союзметаллресурса», «КраМЗ» и логистических компаний.
В 2019 году данные были собраны в разбивке на 2 категории персонала: руководство высшего звена и рабочих.
Количество обученных работников за 2018-2019 гг. включает представителей руководства среднего звена, специалистов и рабочих.
Статистика за 2018-2019 гг. не предполагает более детальную разбивку персонала по категориям.</t>
  </si>
  <si>
    <t>Среднее количество часов обучения на одну женщину в год</t>
  </si>
  <si>
    <t>Среднее количество часов обучения на одного мужчину в год</t>
  </si>
  <si>
    <t>Энергетический сегмент, включая:</t>
  </si>
  <si>
    <t>Металлургический сегмент, включая:</t>
  </si>
  <si>
    <t>Россию</t>
  </si>
  <si>
    <t>Под заработной платой начального уровня понимается заработная плата, которая выплачивается сотруднику низшей категории за полное рабочее время (т.е. минимальная заработная плата). В контексте данного показателя не учитывается заработная плата стажёров и учеников.</t>
  </si>
  <si>
    <t xml:space="preserve">Определения </t>
  </si>
  <si>
    <t>Более подробную информацию о наших сотрудниках можно найти в Отчёте об устойчивом развитии — 2021, стр. 111-122.</t>
  </si>
  <si>
    <t>ПЕРСОНАЛ</t>
  </si>
  <si>
    <t xml:space="preserve">Справочник по устойчивому развитию En+ Group </t>
  </si>
  <si>
    <t>Общая численность сотрудников на конец года, 2018-2021 гг. [1], %</t>
  </si>
  <si>
    <t>Персонал с разбивкой по возрастным группам, 2018-2021 гг., %</t>
  </si>
  <si>
    <t>Соотношение базовой заработной платы мужчин и женщин на российских предприятиях Компании, 2020-2021 гг. [2]</t>
  </si>
  <si>
    <r>
      <t xml:space="preserve">Стандартная заработная плата начального уровня в России, долл. США, 2021 г. </t>
    </r>
    <r>
      <rPr>
        <b/>
        <sz val="10"/>
        <rFont val="Arial"/>
        <family val="2"/>
        <charset val="204"/>
      </rPr>
      <t>[3]</t>
    </r>
  </si>
  <si>
    <t>Стандартная заработная плата начального уровня в других странах, долл. США, 2021 г. [4]</t>
  </si>
  <si>
    <t>Численность персонала российских и зарубежных предприятий, 2018-2021 гг., %</t>
  </si>
  <si>
    <t>Текучесть кадров, 2018-2021 гг. [5], %</t>
  </si>
  <si>
    <t>Текучесть кадров по регионам, 2019-2021 гг., %</t>
  </si>
  <si>
    <t>Доля представителей местного населения среди высшего руководства в России и других странах, 2018-2021 гг. [6], %</t>
  </si>
  <si>
    <r>
      <t>Среднегодовое количество обучающих курсов на сотрудника в Энергетическом сегменте, 2018-2021 гг.</t>
    </r>
    <r>
      <rPr>
        <sz val="10"/>
        <rFont val="Arial"/>
        <family val="2"/>
        <charset val="204"/>
      </rPr>
      <t> </t>
    </r>
    <r>
      <rPr>
        <b/>
        <sz val="10"/>
        <rFont val="Arial"/>
        <family val="2"/>
        <charset val="204"/>
      </rPr>
      <t>[7]</t>
    </r>
  </si>
  <si>
    <t>Среднегодовое количество часов обучения на сотрудника в Металлургическом сегменте, 2020-2021 гг., часы</t>
  </si>
  <si>
    <t>Сотрудники, прошедшие обучение в Металлургическом сегменте, 2021 г., %</t>
  </si>
  <si>
    <t>Гендерный состав персонала, 2018-2021 гг., %</t>
  </si>
  <si>
    <t>Гендерный состав высшего руководства, 2018-2021 гг.,%</t>
  </si>
  <si>
    <t>Гендерный состав руководства среднего звена, 2018-2021 гг., %</t>
  </si>
  <si>
    <t>Гендерный состав специалистов, 2018-2021 гг., %</t>
  </si>
  <si>
    <t>Гендерный состав рабочего персонала, 2018-2021 гг., %</t>
  </si>
  <si>
    <t>Количество нанятых сотрудников, 2018-2021 гг., чел.</t>
  </si>
  <si>
    <t>Новые сотрудники с разбивкой по полу, 2018-2021 гг., %</t>
  </si>
  <si>
    <t>Новые сотрудники с разбивкой по возрастным группам, 2018-2021 гг., %</t>
  </si>
  <si>
    <t>Доля сотрудников, охваченных коллективными договорами, 2018-2021 гг., %</t>
  </si>
  <si>
    <t>Стандартная заработная плата начального уровня и минимальный размер оплаты труда, установленный в регионах деятельности Компании, Металлургический сегмент [8], 2021 г.</t>
  </si>
  <si>
    <t>Стандартная заработная плата начального уровня и минимальный размер оплаты труда, установленный в регионах России и странах СНГ, Энергетический сегмент [9], 2021 г.</t>
  </si>
  <si>
    <t>Количество штатных сотрудников, 2018-2021 гг., %</t>
  </si>
  <si>
    <t>Сотрудники, имеющие постоянный трудовой договор, 2018-2021 гг., %</t>
  </si>
  <si>
    <t>Многообразие сотрудников в Энергетическом сегменте, 2019-2021 гг., %</t>
  </si>
  <si>
    <t>Отпуск по уходу за ребёнком, 2019-2021 гг.</t>
  </si>
  <si>
    <t>ВЗАИМОДЕЙСТВИЕ С МЕСТНЫМИ СООБЩЕСТВАМИ</t>
  </si>
  <si>
    <t>Объём социальных инвестиций</t>
  </si>
  <si>
    <t>USD/RUB средний обменный курс</t>
  </si>
  <si>
    <t>Дополнительная информация о наших социальных проектах</t>
  </si>
  <si>
    <t>Социальные проекты Металлургического сегмента</t>
  </si>
  <si>
    <t>Социальные проекты Энергетического сегмента</t>
  </si>
  <si>
    <t>Совместные проекты двух сегментов</t>
  </si>
  <si>
    <t>Энергия в каждой капле</t>
  </si>
  <si>
    <t>Территория РУСАЛа</t>
  </si>
  <si>
    <t>Помогать просто</t>
  </si>
  <si>
    <t>Школа городских изменений</t>
  </si>
  <si>
    <t>Волонтерский проект «360»</t>
  </si>
  <si>
    <t>Строительство больниц</t>
  </si>
  <si>
    <t>На лыжи!</t>
  </si>
  <si>
    <t>Академия IT</t>
  </si>
  <si>
    <t>Больше информации о наших социальных проектах можно найти в Отчёте об устойчивом развитии - 2020, стр. 123-135</t>
  </si>
  <si>
    <t>Определения</t>
  </si>
  <si>
    <t>Программа поддержки и развития корпоративного и общегородского волонтерства</t>
  </si>
  <si>
    <t>Программа социально-экономического развития территорий присутствия</t>
  </si>
  <si>
    <t>Программа формирования и обучения инициативных групп, желающих улучшить городское пространство</t>
  </si>
  <si>
    <t>Один из крупнейших социальных проектов En +, организованный совместными усилиями Металлургического и Энергетического сегментов, способствующий формированию привычки к здоровому образу жизни и повышению качества жизни в регионах присутствия предприятий Компании.</t>
  </si>
  <si>
    <t>Интегрированная программа En + Group по защите озера Байкал и сохранению территорий Российской Федерации от негативного воздействия на окружающую среду, впервые введенная в 2011 году. Программа включает в себя экологические, научные, образовательные и информационно-разъяснительные проекты.</t>
  </si>
  <si>
    <t>Алюминиевые заводы</t>
  </si>
  <si>
    <t>Расположение</t>
  </si>
  <si>
    <t>Установленная мощность</t>
  </si>
  <si>
    <t>Объём производства в 2020 году</t>
  </si>
  <si>
    <t>Объём производства в 2021 году</t>
  </si>
  <si>
    <t>Коэффициент загрузки мощностей</t>
  </si>
  <si>
    <t>Братский алюминиевый завод</t>
  </si>
  <si>
    <t>Красноярский алюминиевый завод</t>
  </si>
  <si>
    <t>Саяногорский алюминиевый завод</t>
  </si>
  <si>
    <t>Новокузнецкий алюминиевый завод</t>
  </si>
  <si>
    <t>Хакасский алюминиевый завод</t>
  </si>
  <si>
    <t>Иркутский алюминиевый завод</t>
  </si>
  <si>
    <t>Тайшетский алюминиевый завод [1]</t>
  </si>
  <si>
    <t>Кандалакшский алюминиевый завод</t>
  </si>
  <si>
    <t>Волгоградский алюминиевый завод</t>
  </si>
  <si>
    <t>Богучанский алюминиевый завод [3]</t>
  </si>
  <si>
    <t>Россия (Иркутская область)</t>
  </si>
  <si>
    <t>Россия (Красноярский край)</t>
  </si>
  <si>
    <t>Россия (Республика Хакасия)</t>
  </si>
  <si>
    <t>Россия (Кемеровская область)</t>
  </si>
  <si>
    <t>Россия (Мурманская область)</t>
  </si>
  <si>
    <t>Россия (Волгоградская область)</t>
  </si>
  <si>
    <t>Швеция</t>
  </si>
  <si>
    <t>1 009 тыс. т в год</t>
  </si>
  <si>
    <t>1 019 тыс. т в год</t>
  </si>
  <si>
    <t>542 тыс. т в год</t>
  </si>
  <si>
    <t>215 тыс. т в год</t>
  </si>
  <si>
    <t>297 тыс. т в год</t>
  </si>
  <si>
    <t>422 тыс. т в год</t>
  </si>
  <si>
    <t>428 тыс. т в год</t>
  </si>
  <si>
    <t>76 тыс. т в год</t>
  </si>
  <si>
    <t>69 тыс. т в год</t>
  </si>
  <si>
    <t>128 тыс. т в год</t>
  </si>
  <si>
    <t>298 тыс. т в год</t>
  </si>
  <si>
    <t xml:space="preserve">1 004 тыс. т </t>
  </si>
  <si>
    <t xml:space="preserve">1 009 тыс. т </t>
  </si>
  <si>
    <t xml:space="preserve">1 021 тыс. т </t>
  </si>
  <si>
    <t xml:space="preserve">1 019 тыс. т </t>
  </si>
  <si>
    <t xml:space="preserve">529 тыс. т </t>
  </si>
  <si>
    <t xml:space="preserve">536 тыс. т </t>
  </si>
  <si>
    <t xml:space="preserve">215 тыс. т </t>
  </si>
  <si>
    <t xml:space="preserve">308 тыс. т </t>
  </si>
  <si>
    <t xml:space="preserve">303 тыс. т </t>
  </si>
  <si>
    <t xml:space="preserve">422 тыс. т </t>
  </si>
  <si>
    <t xml:space="preserve">424 тыс. т </t>
  </si>
  <si>
    <t xml:space="preserve">70 тыс. т </t>
  </si>
  <si>
    <t xml:space="preserve">63 тыс. т </t>
  </si>
  <si>
    <t xml:space="preserve">117 тыс. т </t>
  </si>
  <si>
    <t xml:space="preserve">124 тыс. т </t>
  </si>
  <si>
    <t xml:space="preserve">290 тыс. т </t>
  </si>
  <si>
    <t xml:space="preserve">292 тыс. т </t>
  </si>
  <si>
    <t>Глинозёмные заводы</t>
  </si>
  <si>
    <t>Ачинский глинозёмный комбинат</t>
  </si>
  <si>
    <t>Богословский алюминиевый завод</t>
  </si>
  <si>
    <t>Уральский алюминиевый завод</t>
  </si>
  <si>
    <t>Пикалевский глинозёмный завод</t>
  </si>
  <si>
    <t>Николаевский глинозёмный завод</t>
  </si>
  <si>
    <t>Россия (Свердловская область)</t>
  </si>
  <si>
    <t>Россия (Ленинградская область)</t>
  </si>
  <si>
    <t>Австралия</t>
  </si>
  <si>
    <t>Италия</t>
  </si>
  <si>
    <t>Ирландия</t>
  </si>
  <si>
    <t>1 069 тыс. т в год</t>
  </si>
  <si>
    <t xml:space="preserve">900 тыс. т </t>
  </si>
  <si>
    <t xml:space="preserve">907 тыс. т </t>
  </si>
  <si>
    <t>1 030 тыс. т в год</t>
  </si>
  <si>
    <t xml:space="preserve">990 тыс. т </t>
  </si>
  <si>
    <t xml:space="preserve">977 тыс. т </t>
  </si>
  <si>
    <t>900 тыс. т в год</t>
  </si>
  <si>
    <t xml:space="preserve">916 тыс. т </t>
  </si>
  <si>
    <t xml:space="preserve">917 тыс. т </t>
  </si>
  <si>
    <t xml:space="preserve">265 тыс. т в год </t>
  </si>
  <si>
    <t xml:space="preserve">67 тыс. т </t>
  </si>
  <si>
    <t>253 тыс. т</t>
  </si>
  <si>
    <t>650 тыс. т в год</t>
  </si>
  <si>
    <t xml:space="preserve">439 тыс. т </t>
  </si>
  <si>
    <t xml:space="preserve">414 тыс. т </t>
  </si>
  <si>
    <t>3 950 тыс. т в год</t>
  </si>
  <si>
    <t xml:space="preserve">740 тыс. т </t>
  </si>
  <si>
    <t xml:space="preserve">742 тыс. т  </t>
  </si>
  <si>
    <t>1 085 тыс. т в год</t>
  </si>
  <si>
    <t>1 990 тыс. т в год</t>
  </si>
  <si>
    <t xml:space="preserve">1 883 тыс. т </t>
  </si>
  <si>
    <t xml:space="preserve">1 878 тыс. т </t>
  </si>
  <si>
    <t>1 210 тыс. т в год</t>
  </si>
  <si>
    <t xml:space="preserve">523 тыс. т </t>
  </si>
  <si>
    <t xml:space="preserve">448 тыс. т </t>
  </si>
  <si>
    <t>1 759 тыс. т в год</t>
  </si>
  <si>
    <t xml:space="preserve">1 725 тыс. т </t>
  </si>
  <si>
    <t xml:space="preserve">1 769 тыс. т </t>
  </si>
  <si>
    <t xml:space="preserve">	
Добыча бокситов </t>
  </si>
  <si>
    <t>Боксит Тимана</t>
  </si>
  <si>
    <t>Североуральский бокситовый рудник</t>
  </si>
  <si>
    <t>Компания бокситов Киндии</t>
  </si>
  <si>
    <t>Россия (Республика Коми)</t>
  </si>
  <si>
    <t>3 300 тыс. т в год</t>
  </si>
  <si>
    <t xml:space="preserve">3 310 тыс. т </t>
  </si>
  <si>
    <t xml:space="preserve">3 405 тыс. т </t>
  </si>
  <si>
    <t>3 000 тыс. т в год</t>
  </si>
  <si>
    <t xml:space="preserve">2 260 тыс. т </t>
  </si>
  <si>
    <t xml:space="preserve">2 274 тыс. т </t>
  </si>
  <si>
    <t>3 500 тыс. т в год</t>
  </si>
  <si>
    <t xml:space="preserve">2 941 тыс. т </t>
  </si>
  <si>
    <t xml:space="preserve">2 652 тыс. т </t>
  </si>
  <si>
    <t>2 100 тыс. т в год</t>
  </si>
  <si>
    <t xml:space="preserve">1 423 тыс. т </t>
  </si>
  <si>
    <t xml:space="preserve">1 544 тыс. т </t>
  </si>
  <si>
    <t>1 700 тыс. т в год</t>
  </si>
  <si>
    <t xml:space="preserve">81 тыс. т </t>
  </si>
  <si>
    <t xml:space="preserve">0 тыс. т </t>
  </si>
  <si>
    <t>4 000 тыс. т в год</t>
  </si>
  <si>
    <t xml:space="preserve">1 752 тыс. т </t>
  </si>
  <si>
    <t xml:space="preserve">1 863 тыс. т </t>
  </si>
  <si>
    <t xml:space="preserve">3 071 тыс. т </t>
  </si>
  <si>
    <t xml:space="preserve">3 293 тыс. т </t>
  </si>
  <si>
    <t>[1] Предэксплуатационные проверки и испытания начались в декабре 2021 года.</t>
  </si>
  <si>
    <t>[2] Алюминиевое производство Alscon законсервировано.</t>
  </si>
  <si>
    <t>[3] Совместное предприятие РУСАЛа и «РусГидро» с долевым участием 50/50. Мощности и объёмы производства БЭМО не включены в консолидированные операционные данные Компании.</t>
  </si>
  <si>
    <t>[4] Пропорциональная доля мощности и производства, приходящаяся на РУСАЛ.</t>
  </si>
  <si>
    <t>[5] Законсервирована в феврале 2020 года.</t>
  </si>
  <si>
    <t>Чистый отпуск в 2020 году</t>
  </si>
  <si>
    <t>Чистый отпуск в 2021 году</t>
  </si>
  <si>
    <t>Гидроэлектростанции</t>
  </si>
  <si>
    <t>Комбинированные теплоэлектростанции</t>
  </si>
  <si>
    <t>Иркутская ГЭС</t>
  </si>
  <si>
    <t>Братская ГЭС</t>
  </si>
  <si>
    <t>Усть-Илимская ГЭС</t>
  </si>
  <si>
    <t>Красноярская ГЭС</t>
  </si>
  <si>
    <t>687,1 МВт</t>
  </si>
  <si>
    <t>4,1 млрд кВтч</t>
  </si>
  <si>
    <t>4,8 млрд кВтч</t>
  </si>
  <si>
    <t>4 500 МВт</t>
  </si>
  <si>
    <t>22,4 млрд кВтч</t>
  </si>
  <si>
    <t>28,5 млрд кВтч</t>
  </si>
  <si>
    <t>3 840 МВт</t>
  </si>
  <si>
    <t>20,8 млрд кВтч</t>
  </si>
  <si>
    <t>19,6 млрд кВтч</t>
  </si>
  <si>
    <t>6 000 МВт</t>
  </si>
  <si>
    <t>22,0 млрд кВтч</t>
  </si>
  <si>
    <t>24,7 млрд кВтч</t>
  </si>
  <si>
    <t xml:space="preserve">Электроэнергия </t>
  </si>
  <si>
    <t>Тепловая энергия</t>
  </si>
  <si>
    <t>ТЭЦ-10</t>
  </si>
  <si>
    <t>ТЭЦ-9</t>
  </si>
  <si>
    <t xml:space="preserve">Ново-Иркутская ТЭЦ </t>
  </si>
  <si>
    <t>Усть-Илимская ТЭЦ</t>
  </si>
  <si>
    <t>ТЭЦ-11</t>
  </si>
  <si>
    <t>ТЭЦ-6</t>
  </si>
  <si>
    <t xml:space="preserve">Ново-Зиминская ТЭЦ </t>
  </si>
  <si>
    <t>Автозаводская ТЭЦ</t>
  </si>
  <si>
    <t>Солнечная электростанция</t>
  </si>
  <si>
    <t>Другие активы</t>
  </si>
  <si>
    <t>Абаканская солнечная электростанция</t>
  </si>
  <si>
    <t>Россия (Нижегородская область)</t>
  </si>
  <si>
    <t>1 110 МВт</t>
  </si>
  <si>
    <t>3,1 млрд кВтч</t>
  </si>
  <si>
    <t>3,0 млрд кВтч</t>
  </si>
  <si>
    <t>563 Гкал/ч</t>
  </si>
  <si>
    <t>0,4 млн Гкал</t>
  </si>
  <si>
    <t>0,3 млн Гкал</t>
  </si>
  <si>
    <t>540,0 МВт</t>
  </si>
  <si>
    <t>1,9 млрд кВтч</t>
  </si>
  <si>
    <t>1,8 млрд кВтч</t>
  </si>
  <si>
    <t>2 401, Гкал/ч</t>
  </si>
  <si>
    <t>6,0 млн Гкал</t>
  </si>
  <si>
    <t>6,2 млн Гкал</t>
  </si>
  <si>
    <t>726 МВт</t>
  </si>
  <si>
    <t>2,7 млрд кВтч</t>
  </si>
  <si>
    <t>2 075,8 Гкал/ч</t>
  </si>
  <si>
    <t>5,5 млн Гкал</t>
  </si>
  <si>
    <t>515 МВт</t>
  </si>
  <si>
    <t>0,7 млрд кВтч</t>
  </si>
  <si>
    <t>1 015,0 Гкал/ч</t>
  </si>
  <si>
    <t>1,6 млн Гкал</t>
  </si>
  <si>
    <t>320,3 МВт</t>
  </si>
  <si>
    <t>1 056,9 Гкал/ч</t>
  </si>
  <si>
    <t>0,9 млн Гкал</t>
  </si>
  <si>
    <t>282 МВт</t>
  </si>
  <si>
    <t>2 071,2 Гкал/ч</t>
  </si>
  <si>
    <t>3,6 млн Гкал</t>
  </si>
  <si>
    <t>3,7 млн Гкал</t>
  </si>
  <si>
    <t>0,5 млрд кВтч</t>
  </si>
  <si>
    <t>1,0 млн Гкал</t>
  </si>
  <si>
    <t>260 МВт</t>
  </si>
  <si>
    <t>1,1 млрд кВтч</t>
  </si>
  <si>
    <t>818,7 Гкал/ч</t>
  </si>
  <si>
    <t>1,5 млн Гкал</t>
  </si>
  <si>
    <t>1,7 млрд кВтч</t>
  </si>
  <si>
    <t>2 172,0 Гкал/ч</t>
  </si>
  <si>
    <t>3,3 млн Гкал</t>
  </si>
  <si>
    <t>5,2 МВт</t>
  </si>
  <si>
    <t>5,5 млн кВтч</t>
  </si>
  <si>
    <t>6,1 млн кВтч</t>
  </si>
  <si>
    <t>142,4 МВт</t>
  </si>
  <si>
    <t>0,8 млрд кВтч</t>
  </si>
  <si>
    <t>0,7 млрд кВтч</t>
  </si>
  <si>
    <t>2 802,9 Гкал/ч</t>
  </si>
  <si>
    <t>4,2 млн Гкал</t>
  </si>
  <si>
    <t>4,5 млн Гкал</t>
  </si>
  <si>
    <t>5,8 млн Гкал</t>
  </si>
  <si>
    <t>0,8 млрд кВтч</t>
  </si>
  <si>
    <t>1,8 млн Гкал</t>
  </si>
  <si>
    <t>480 МВт</t>
  </si>
  <si>
    <t>СТРУКТУРА КОРПОРАТИВНОГО УПРАВЛЕНИЯ</t>
  </si>
  <si>
    <t>Состав Совета директоров и его комитетов</t>
  </si>
  <si>
    <t>Комитеты (по состоянию на 25 мая 2022 г.)</t>
  </si>
  <si>
    <t>Член Совета директоров</t>
  </si>
  <si>
    <t>Комитет по аудиту и рискам</t>
  </si>
  <si>
    <t xml:space="preserve">Комитет по корпоративному управлению </t>
  </si>
  <si>
    <t>Комитет по назначениям</t>
  </si>
  <si>
    <t>Комитет по вознаграждениям</t>
  </si>
  <si>
    <t>Комитет по охране труда, промышленной безопасности и окружающей среде</t>
  </si>
  <si>
    <t>Комитет по комплаенсу</t>
  </si>
  <si>
    <t>Комитет по аудиту и рискам проводит предварительный анализ вопросов, связанных с надзором за финансово-хозяйственной деятельностью Группы, и оказывает содействие Совету директоров в эффективном осуществлении его надзорных функций.</t>
  </si>
  <si>
    <t>Комитет по корпоративному управлению разрабатывает рекомендации Совету директоров по вопросам корпоративного управления, защиты прав акционеров, разрешения конфликтов, соблюдения корпоративной этики, раскрытия информации и соблюдения внутренних корпоративных процедур.</t>
  </si>
  <si>
    <t>Комитет по назначениям разрабатывает рекомендации Совету директоров по оценке результатов работы Совета и планированию внутренних назначений.</t>
  </si>
  <si>
    <t>Комитет по вознаграждениям проводит предварительный анализ вопросов, связанных с формированием эффективной и прозрачной практики вознаграждения.</t>
  </si>
  <si>
    <t>Комитет по охране труда, промышленной безопасности и охране окружающей среды проводит предварительный анализ вопросов, связанных с надлежащим функционированием системы управления рисками для здоровья, безопасности и окружающей среды.</t>
  </si>
  <si>
    <t>Комитет по комплаенсу осуществляет предварительную проверку соблюдения Компанией требований применимого законодательства и внутренних нормативных актов Компании по противодействию взяточничеству, коррупции и легализации доходов, полученных преступным путём, по вопросам добросовестной конкуренции, защиты данных, охраны труда и промышленной безопасности, этических норм, а также законов и нормативных актов об экономических санкциях.</t>
  </si>
  <si>
    <t>Управление рисками</t>
  </si>
  <si>
    <t>Корпоративное управление;
Этика</t>
  </si>
  <si>
    <t>Многообразие</t>
  </si>
  <si>
    <t>КПЭ в области устойчивого развития для руководства</t>
  </si>
  <si>
    <t>Управление ОТ и ПБ;
Экологический менеджмент</t>
  </si>
  <si>
    <t>Комплаенс;
Противодействие коррупции</t>
  </si>
  <si>
    <t>Обязанности комитетов по ESG-вопросам</t>
  </si>
  <si>
    <t>Независимость членов Совета директоров</t>
  </si>
  <si>
    <t>да</t>
  </si>
  <si>
    <t>нет</t>
  </si>
  <si>
    <t>Председатель Совета директоров</t>
  </si>
  <si>
    <t>Независимость Председателя Совета директоров</t>
  </si>
  <si>
    <t>Независимые неисполнительные директора</t>
  </si>
  <si>
    <t>Неисполнительные директора Компании</t>
  </si>
  <si>
    <t>Исполнительные директора</t>
  </si>
  <si>
    <t>Всего</t>
  </si>
  <si>
    <t>Доля независимых неисполнительных директоров Компании</t>
  </si>
  <si>
    <t>Тематика и количество вопросов в области устойчивого развития, рассмотренных Советом директоров (по состоянию на 31 декабря 2021 г.)</t>
  </si>
  <si>
    <t>Экономические и финансовые вопросы</t>
  </si>
  <si>
    <t>Социальные и экологические вопросы</t>
  </si>
  <si>
    <t>Корпоративное управление</t>
  </si>
  <si>
    <t>Одобрение сделок</t>
  </si>
  <si>
    <t>Другое</t>
  </si>
  <si>
    <t>Ольга Филина
Неисполнительный директор</t>
  </si>
  <si>
    <t>Вадим Гераскин
Неисполнительный директор</t>
  </si>
  <si>
    <t>Елена Несветаева
Неисполнительный директор</t>
  </si>
  <si>
    <t>Тимур Валиев
Неисполнительный директор</t>
  </si>
  <si>
    <t>Кристофер Бэнкрофт Бернем
Независимый неисполнительный директор, Председатель Совета директоров</t>
  </si>
  <si>
    <t>Жанна Фокина
Независимый неисполнительный директор</t>
  </si>
  <si>
    <t>Людмила Галенская
Независимый неисполнительный директор</t>
  </si>
  <si>
    <t>Тэргуд Маршалл Мл.
Независимый неисполнительный директор</t>
  </si>
  <si>
    <t>Андрей Шаронов
Независимый неисполнительный директор</t>
  </si>
  <si>
    <t>Андрей Яновский
Независимый неисполнительный директор</t>
  </si>
  <si>
    <t>Стивен Дж. Куэмм
Независимый неисполнительный директор</t>
  </si>
  <si>
    <t>Дж. В. Райдер
Независимый неисполнительный директор</t>
  </si>
  <si>
    <t>Достопочтенный Лорд Грегори Баркер</t>
  </si>
  <si>
    <t xml:space="preserve">Исполнительный Председатель Совета директоров </t>
  </si>
  <si>
    <t>Неисполнительные директора</t>
  </si>
  <si>
    <t>Ольга Филина</t>
  </si>
  <si>
    <t>Вадим Гераскин</t>
  </si>
  <si>
    <t>Елена Несветаева</t>
  </si>
  <si>
    <t>Тимур Валиев</t>
  </si>
  <si>
    <t>Кристофер Бэнкрофт Бернем</t>
  </si>
  <si>
    <t>Андрей Шаронов</t>
  </si>
  <si>
    <t>Андрей Яновский</t>
  </si>
  <si>
    <t>Жанна Фокина</t>
  </si>
  <si>
    <t>Тэргуд Маршалл Мл.</t>
  </si>
  <si>
    <t xml:space="preserve">Достопочтенная Джоан Макнотон CB FEI </t>
  </si>
  <si>
    <t xml:space="preserve">Карл Д. Хьюз </t>
  </si>
  <si>
    <t>КОРПОРАТИВНОЕ УПРАВЛЕНИЕ</t>
  </si>
  <si>
    <t>Выслуга:</t>
  </si>
  <si>
    <t>Возраст:</t>
  </si>
  <si>
    <t>Гендерное разнообразие:</t>
  </si>
  <si>
    <t>1-3 года</t>
  </si>
  <si>
    <t>4-9 лет</t>
  </si>
  <si>
    <t>10+ лет</t>
  </si>
  <si>
    <t>Созданная прямая экономическая стоимость</t>
  </si>
  <si>
    <t>Выручка</t>
  </si>
  <si>
    <t>Доля в прибыли ассоциированных компаний и совместных предприятий</t>
  </si>
  <si>
    <t>Процентные доходы по займам</t>
  </si>
  <si>
    <t>Распределенная экономическая стоимость</t>
  </si>
  <si>
    <t>Операционные расходы</t>
  </si>
  <si>
    <t>включая заработную плату сотрудников</t>
  </si>
  <si>
    <t>Пенсионные расходы</t>
  </si>
  <si>
    <t>Инвестиции в развитие местных сообществ</t>
  </si>
  <si>
    <t>Выплаты источникам капитала</t>
  </si>
  <si>
    <t xml:space="preserve">включая выплаченные дивиденды </t>
  </si>
  <si>
    <t xml:space="preserve">включая финансовые расходы </t>
  </si>
  <si>
    <t xml:space="preserve">Выплаты в пользу государства </t>
  </si>
  <si>
    <t>Созданная и распределенная прямая экономическая стоимость, млн долл. США [1]</t>
  </si>
  <si>
    <t>Валовая прибыль</t>
  </si>
  <si>
    <t>Маржа по валовой прибыли</t>
  </si>
  <si>
    <t>Результаты операционной деятельности (EBIT)</t>
  </si>
  <si>
    <t>Маржа по операционной прибыли</t>
  </si>
  <si>
    <t>Прибыль до налогообложения</t>
  </si>
  <si>
    <t>Прибыль за год</t>
  </si>
  <si>
    <t>Маржа по чистой прибыли [1]</t>
  </si>
  <si>
    <t>Скорректированная EBITDA [2]</t>
  </si>
  <si>
    <t>Маржа по скорректированной EBITDA [3]</t>
  </si>
  <si>
    <t>Чистый долг [4]</t>
  </si>
  <si>
    <t>Чистый оборотный капитал [5]</t>
  </si>
  <si>
    <t>Свободный денежный поток [6]</t>
  </si>
  <si>
    <t>Базовая прибыль на акцию [7]</t>
  </si>
  <si>
    <t>Акционерный капитал, относящийся к акционерам Компании</t>
  </si>
  <si>
    <t>[1] Маржа по чистой прибыли за любой период представляет собой чистую прибыль или чистый убыток за соответствующий период, разделенную(-ый) на общую выручку за соответствующий период и выраженную(-ый) в процентах, в каждом случае в отношении Группы, Энергетического сегмента или Металлургического сегмента, в зависимости от ситуации.</t>
  </si>
  <si>
    <t>[3] Маржа по скорректированной EBITDA за любой период представляет собой скорректированную EBITDA за соответствующий период, разделенную на общую выручку за соответствующий период и выраженную в процентах, в каждом случае в отношении Группы, Энергетического сегмента или Металлургического сегмента, в зависимости от ситуации.</t>
  </si>
  <si>
    <t>[7] Расчет прибыли на акцию основан на средневзвешенном количестве акций 502 млн и 518 млн акций в 2021 и 2020 гг. соответственно.</t>
  </si>
  <si>
    <t>[1] Различия в данных  за 2019 и 2020 гг. от данных, представленных в отчетах предыдущих лет, связаны с пересчетом данных Металлургического и Энергетического сегментов с использованием обновленной методологии.</t>
  </si>
  <si>
    <t xml:space="preserve">Отчёт о выплатах в пользу государства за 2021 г., тыс. долл. США </t>
  </si>
  <si>
    <t>Тип платежа</t>
  </si>
  <si>
    <t>Производственные сборы</t>
  </si>
  <si>
    <t>Налоги или сборы с продаж, производства или прибыли</t>
  </si>
  <si>
    <t>Роялти</t>
  </si>
  <si>
    <t>Дивиденды</t>
  </si>
  <si>
    <t>Бонусы за обеспечение занятости, разведку и добычу</t>
  </si>
  <si>
    <t>Лицензионные сборы, арендная плата, регистрационные взносы и прочие платежи за лицензии и (или) концессии</t>
  </si>
  <si>
    <t>Платежи на улучшение инфраструктуры</t>
  </si>
  <si>
    <t>Итого</t>
  </si>
  <si>
    <t>Казахстан</t>
  </si>
  <si>
    <t>Налоговые льготы и кредиты</t>
  </si>
  <si>
    <t>Субсидии, в том числе на исследования и разработки</t>
  </si>
  <si>
    <t>Финансовая помощь, полученная от государства, млн долл. США</t>
  </si>
  <si>
    <t>Реализация ПДС, тыс. т</t>
  </si>
  <si>
    <t>Случаи обращения сотрудников на горячую линию «Сигнал», количество</t>
  </si>
  <si>
    <t>Целевые обращения</t>
  </si>
  <si>
    <t>Нецелевые обращения</t>
  </si>
  <si>
    <t>Более подробная информация о корпоративном управлении представлена на стр. 112-131 Годового отчета за 2021 г.</t>
  </si>
  <si>
    <t>Горячая линия "Сигнал"</t>
  </si>
  <si>
    <t>Канал для привлечения сотрудников и других заинтересованных сторон к обсуждению вопросов, связанных с этикой. И сотрудники, и другие заинтересованные стороны могут воспользоваться им для конфиденциального (и, при необходимости, анонимного) обращения. Среди прочего, они могут получить консультацию по вопросам надлежащего соблюдения Кодекса корпоративной этики.</t>
  </si>
  <si>
    <t>ЭТИКА И ДОБРОСОВЕСТНОСТЬ</t>
  </si>
  <si>
    <t>ЦЕПОЧКА ПОСТАВОК</t>
  </si>
  <si>
    <t>млн долл. США</t>
  </si>
  <si>
    <t>Общий объём закупок</t>
  </si>
  <si>
    <t>Доля закупок у местных поставщиков</t>
  </si>
  <si>
    <t>Обменный курс руб./долл. США:</t>
  </si>
  <si>
    <t>Обменный курс руб./долл. США</t>
  </si>
  <si>
    <r>
      <t xml:space="preserve">
</t>
    </r>
    <r>
      <rPr>
        <sz val="10"/>
        <color theme="1"/>
        <rFont val="Arial"/>
        <family val="2"/>
        <charset val="204"/>
      </rPr>
      <t>В Металлургическом сегменте местными поставщиками считаются компании, зарегистрированные в РФ, тогда как в Энергетическом сегменте — компании, зарегистрированные в регионах, где работает сегмент (Иркутская область, Красноярский край, Нижегородская область, Республика Тыва, Хакасия).</t>
    </r>
  </si>
  <si>
    <t>Общий объём закупок у местных поставщиков, млн долл. США [1]</t>
  </si>
  <si>
    <t>[1] Уточнение объема закупленных товаров и услуг для Металлургического сегмента (Алюминиевый дивизион) были пересмотрены данные за 2019-2020 гг.</t>
  </si>
  <si>
    <t>Реализация ПДС</t>
  </si>
  <si>
    <t>[2] Без учёта отложенного налога на прибыль и его влияния на отчётный период.</t>
  </si>
  <si>
    <t>ВЫБРОСЫ ПАРНИКОВЫХ ГАЗОВ</t>
  </si>
  <si>
    <t>Средний объем выбросов СО2-экв. при производстве алюминия марки ALLOW, т CO2-экв./т Al</t>
  </si>
  <si>
    <t>Состав Совета директоров 
(по состоянию на 31 декабря 2021 г.)</t>
  </si>
  <si>
    <t>Средний мировой показатель объёма выбросов в алюминиевой отрасли, т CO2-экв./т Al</t>
  </si>
  <si>
    <t>[1] Уровень 1 согласно Документу технической поддержки по углеродному следу алюминия (2018)
www.international-aluminium.org/wp-content/uploads/2021/08/AL31DA1-1.pdf.</t>
  </si>
  <si>
    <t xml:space="preserve">Объём выбросов, предотвращенных в результате предпринятых Энергетическим сегментом мер, тыс. СО2-экв. </t>
  </si>
  <si>
    <t>[1] Прямые и косвенные выбросы парниковых газов Металлургического сегмента не включают выбросы предприятий  «Даунстрим» дивизиона, которые в 2020 году составили 148,3 тыс. т СО2-экв.</t>
  </si>
  <si>
    <t>Количество энергоэффективных электролизеров, внедрённых En+ Group в процесс производства алюминия, ед.</t>
  </si>
  <si>
    <t>За весь период инициативы</t>
  </si>
  <si>
    <t>Более подробная информация об экономических показателях представлена на стр. 46-61 Годового отчета за 2021 г.</t>
  </si>
  <si>
    <t>Более подробная информация об этике и добросовестности представлена на стр. 142-144 Отчета об устойчивом развитии за 2021 г.</t>
  </si>
  <si>
    <t>Более подробная информация о нашей цепочке поставок представлена на стр. 50-54 Отчета об устойчивом развитии за 2021 г.</t>
  </si>
  <si>
    <t>Более подробная информация о наших результатах в области борьбы с изменением климата представлена на стр. 62 Отчета об устойчивом развитии за 2021 г.</t>
  </si>
  <si>
    <t>Выбросы парниковых газов, область охвата 1</t>
  </si>
  <si>
    <t xml:space="preserve">Прямые выбросы парниковых газов – это выбросы из собственных или контролируемых компанией источников. Выбросы области охвата 1 включают выбросы CO2e от ископаемого топлива, летучих выбросов газа из угольных пластов, возобновляемых видов топлива и производственных процессов. Прямые выбросы CO₂ от сжигания биомассы не включены в область охвата 1, так как раскрываются отдельно. </t>
  </si>
  <si>
    <t>Выбросы парниковых газов, область охвата  2</t>
  </si>
  <si>
    <t xml:space="preserve">Косвенные выбросы – это выбросы, возникающие в результате производства закупленной или приобретенной электроэнергии, отопления, охлаждения и пара, потребляемых организацией. Под закупленной тепло- и электроэнергией понимается энергия, которая покупается или иным образом передается в периметр Компании. Выбросы области охвата 2 физически происходят на объекте, где производится тепло и электричество. </t>
  </si>
  <si>
    <t>Интенсивность выбросов парниковых газов в процессе электролиза, т CO2-экв. / т Al [1]</t>
  </si>
  <si>
    <t>Прямые (область охвата 1) и косвенные (область охвата 2) выбросы парниковых газов En+ Group, млн т CO2-экв. [1]</t>
  </si>
  <si>
    <t>Общая экономия энергии в Металлургическом сегменте благодаря  внедрению  En+ Group энергоэффективных электролизеров в процесс производства алюминия, млн кВтч [1]</t>
  </si>
  <si>
    <t>[1] Коэффициент изменился по сравнению с 2020 г.</t>
  </si>
  <si>
    <t>[1] 2014 - базовый год для коэффициента интенсивности парниковых газов.</t>
  </si>
  <si>
    <t xml:space="preserve">Металлургический сегмент, область охвата 1 </t>
  </si>
  <si>
    <t>Металлургический сегмент, область охвата 2</t>
  </si>
  <si>
    <t>Энергетический сегмент, область охвата 1</t>
  </si>
  <si>
    <t>Энергетический сегмент, область охвата 2</t>
  </si>
  <si>
    <t>En+ Group, области охвата 1 и 2</t>
  </si>
  <si>
    <t>Выбросы парниковых газов</t>
  </si>
  <si>
    <t>Качество воздуха</t>
  </si>
  <si>
    <t>Тематика</t>
  </si>
  <si>
    <t>Управление водными ресурсами</t>
  </si>
  <si>
    <t>Обращение с отходами и опасными материалами</t>
  </si>
  <si>
    <t>Воздействие на биоразнообразие</t>
  </si>
  <si>
    <t>Безопасность, права человека и права коренных народов</t>
  </si>
  <si>
    <t>Взаимодействие с местными сообществами</t>
  </si>
  <si>
    <t>Обсуждение процесса управления рисками и возможностями, связанными с правами и интересами сообществ</t>
  </si>
  <si>
    <t>Количество и продолжительность задержек, вызванных нетехническими причинами</t>
  </si>
  <si>
    <t>Трудовые отношения</t>
  </si>
  <si>
    <t>Доля сотрудников, охваченных коллективными договорами, c разбивкой на резидентов США и иных иностранных сотрудников</t>
  </si>
  <si>
    <t>Количество и продолжительность забастовок и локаутов</t>
  </si>
  <si>
    <t>Охрана труда и промышленная безопасность</t>
  </si>
  <si>
    <t>(1) Показатель общей заболеваемости по критериям Управления по безопасности и охране труда при добыче полезных ископаемых США, (2) частота несчастных случаев со смертельным исходом, (3) частота происшествий без последствий (NMFR) (4) среднее количество часов обучения в области охраны труда, безопасности и действий в аварийных ситуациях для (a) сотрудников, работающих на условиях полной занятости и (b) сотрудников подрядных организаций</t>
  </si>
  <si>
    <t>Деловая этика и прозрачность</t>
  </si>
  <si>
    <t>Описание системы менеджмента по предотвращению коррупции и взяточничества по всей цепочке создания стоимости</t>
  </si>
  <si>
    <t>Производство в странах, занимающих последние 20 позиций в Индексе восприятия коррупции согласно оценкам Transparency International</t>
  </si>
  <si>
    <t>Управление хвостохранилищами</t>
  </si>
  <si>
    <t>Таблица инвентаризации хвостохранилищ: (1) наименование объекта, (2) местоположение, (3) принадлежность прав собственности, (4) статус эксплуатации, (5) способ возведения, (6) максимально допустимая вместимость хранилища, (7) текущее количество хранимых хвостов, (8) классификация потенциальных последствий, (9) дата последнего независимого технического обзора, (10) существенные выводы, (11) меры по смягчению последствий, (12) меры по обеспечению готовности и реагированию на чрезвычайные ситуации на отдельных объектах</t>
  </si>
  <si>
    <t>Описание системы управления хвостохранилищами и структура управления в сфере мониторинга и поддержания стабильности хвостохранилищ</t>
  </si>
  <si>
    <t>Подход к разработке мер по обеспечению готовности и реагированию на чрезвычайные ситуации на хвостохранилищах</t>
  </si>
  <si>
    <t>Показатели деятельности</t>
  </si>
  <si>
    <t>Производство (1) металлической руды и (2) металлопродукции</t>
  </si>
  <si>
    <t>Общая численность сотрудников, доля сотрудников подрядных организаций</t>
  </si>
  <si>
    <t xml:space="preserve">Общий валовый объём выбросов парниковых газов области охвата 1; доля выбросов парниковых газов, которые подлежат регулированию выбросов </t>
  </si>
  <si>
    <t>Лидерство в борьбе с изменением климата, стр. 63</t>
  </si>
  <si>
    <t>Согласно нормам законодательства, европейские активы Группы в Ирландии и Швеции подпадают под действие европейских требований</t>
  </si>
  <si>
    <t>Лидерство в борьбе с изменением климата, стр. 66</t>
  </si>
  <si>
    <t>Охрана окружающей среды, стр. 78</t>
  </si>
  <si>
    <t xml:space="preserve">Дополнительная информация, стр. 158 </t>
  </si>
  <si>
    <t>Компания ведет учёт в соответствии с требованиями национального законодательства в регионах, в которых осуществляет свою деятельность, и не собирает данные о выбросах свинца и ртути. Кроме того, эти вещества не характерны для основных производственных подразделений Компании.</t>
  </si>
  <si>
    <t>Лидерство в борьбе с изменением климата, стр. 68</t>
  </si>
  <si>
    <t xml:space="preserve">Дополнительная информация, стр. 151-152 </t>
  </si>
  <si>
    <t>Доля топлива, произведённого из возобновляемых источников, незначительна.</t>
  </si>
  <si>
    <t>Обсуждение долгосрочной и краткосрочной стратегии или плана по управлению выбросами ПГ области охвата 1, целей по сокращению выбросов и анализ выполнения этих целей</t>
  </si>
  <si>
    <t>Выбросы в атмосферу следующих загрязняющих веществ: (1) CO, (2) NOx (за исключением N2O), (3) SOx, (4) твёрдых частиц, (5) ртути (Hg), (6) свинца (Pb) и (7) летучих органических соединений (ЛОС)</t>
  </si>
  <si>
    <t>(1) Общее количество потребляемой электроэнергии, (2) доля электроэнергии, отпускаемой из основной сети энергосистемы, (3) доля электроэнергии из возобновляемых источников</t>
  </si>
  <si>
    <t>(1) Общий объём забранной пресной воды, (2) общий объём потребляемой пресной воды, процентная доля водозабора и потребления в регионах с высоким или чрезвычайно высоким исходным уровнем дефицита водных ресурсов</t>
  </si>
  <si>
    <t>Охрана окружающей среды, стр. 82
Дополнительная информация, стр. 159-160</t>
  </si>
  <si>
    <t>Количество случаев несоблюдения требований, связанных с разрешениями, стандартами и правилами в области качества воды</t>
  </si>
  <si>
    <t>Охрана окружающей среды, стр. 81</t>
  </si>
  <si>
    <t>Общий вес образовавшихся неминеральных отходов</t>
  </si>
  <si>
    <t>Общий вес произведённых хвостов</t>
  </si>
  <si>
    <t>Общий вес образовавшихся вскрышных пород</t>
  </si>
  <si>
    <t>Общий вес образовавшихся опасных отходов</t>
  </si>
  <si>
    <t>Общий вес переработанных опасных отходов</t>
  </si>
  <si>
    <t>Количество значительных инцидентов, связанных с обращением с отходами и опасными материалами</t>
  </si>
  <si>
    <t>Описание политик и процедур в области обращения с отходами и опасными материалами для действующих и выведенных из эксплуатации производств</t>
  </si>
  <si>
    <t xml:space="preserve">Охрана окружающей среды, стр. 88-89
</t>
  </si>
  <si>
    <t>Дополнительная информация, стр. 161</t>
  </si>
  <si>
    <t>Дополнительная информация, стр. 162</t>
  </si>
  <si>
    <t xml:space="preserve">Охрана окружающей среды, стр. 88-89 
</t>
  </si>
  <si>
    <t>Охрана окружающей среды, стр. 85</t>
  </si>
  <si>
    <t>Охрана окружающей среды, стр. 84</t>
  </si>
  <si>
    <t>Охрана окружающей среды, стр. 88-89</t>
  </si>
  <si>
    <t>Описание политик и практик экологического менеджмента на действующих предприятиях</t>
  </si>
  <si>
    <t>Охрана окружающей среды, стр. 91</t>
  </si>
  <si>
    <t>Процент карьеров, где дренаж кислых пород: (1) прогнозируется, (2) активно устраняется и (3) находится на стадии очистки или восстановления</t>
  </si>
  <si>
    <t>Производственные мощности Металлургического и Энергетического сегментов не имеют кислотных стоков. Появление кислых вод не характерно для разрабатываемых месторождений нефелина и бокситов, так как эти месторождения не содержат сульфидсодержащих пород.</t>
  </si>
  <si>
    <t>Процент (1) доказанных и (2) вероятных запасов в или рядом с участками, которые находятся в статусе охраняемых или являются местом обитания исчезающих видов</t>
  </si>
  <si>
    <t>Деятельность в области биоразнообразия Металлургического и Энергетического сегментов регулируется требованиями законодательства стран присутствия Компании, положениями Экологической политики Компании, Положениями о первоначальной оценке рисков и существенности воздействия на биоразнообразие для существующих предприятий и другими нормативными актами и документами.</t>
  </si>
  <si>
    <t>Металлургический и Энергетический сегменты реализуют комплексный подход, основанный на оценке рисков потенциального воздействия на биоразнообразие в регионах присутствия Компании, что позволяет определить приоритетные области, минимизировать и смягчить такие воздействия в результате собственной производственной деятельности и рационально решать вопросы сохранения биоразнообразия.</t>
  </si>
  <si>
    <t>Дополнительно: для месторождений полезных ископаемых, разрабатываемых предприятиями Компании, не существует ограничений, связанных с особо охраняемыми природными территориями и зонами обитания исчезающих видов (не установлены).</t>
  </si>
  <si>
    <t>Процент (1) доказанных и (2) вероятных запасов в или рядом с зонами конфликтов</t>
  </si>
  <si>
    <t>Чтобы помочь нашим клиентам выполнить обязательства по закону Додда-Франка, мы подтверждаем, что в соответствии с Декларацией производителя без конфликтных минералов, ни один из конфликтных минералов из Демократической Республики Конго или соседних стран (Ангола, Республика Конго, Бурунди, Центральноафриканская Республика, Руанда, Южный Судан, Танзания, Уганда или Замбия) не используется в производстве и продуктах En+. Кроме того, En+ никоим образом не способствует вооружённым конфликтам или нарушениям прав человека в зонах конфликтов и в зонах повышенного риска.</t>
  </si>
  <si>
    <t>Процент (1) доказанных и (2) вероятных запасов в или рядом с районами проживания коренных народов</t>
  </si>
  <si>
    <t>Обсуждение процессов взаимодействия и обеспечения должной добросовестности в вопросах соблюдения прав человека, прав коренных народов и ведения деятельности в зонах конфликтов</t>
  </si>
  <si>
    <t>Компания не работает в районах, расположенных на землях коренных народов или вблизи них</t>
  </si>
  <si>
    <t>Взаимодействие с местными сообществами, стр. 123</t>
  </si>
  <si>
    <t>Персонал, стр. 113</t>
  </si>
  <si>
    <t>В отчётном году не было зарегистрировано ни одного случая нарушения прав человека, включая нарушения прав коренных народов и меньшинств.</t>
  </si>
  <si>
    <t>Взаимодействие с местными сообществами, стр. 124</t>
  </si>
  <si>
    <t>В отношении Металлургического и Энергетического сегментов в отчётном году не было зафиксировано фактов задержек нетехнического характера.</t>
  </si>
  <si>
    <t>Дополнительная информация, стр. 167</t>
  </si>
  <si>
    <t xml:space="preserve">Раскрытие включает данные обо всех сотрудниках. </t>
  </si>
  <si>
    <t>В отношении производств и поставщиков Металлургического и Энергетического сегментов в отчётном году не было выявлено рисков нарушений прав работников на свободу объединений или ведение коллективных переговоров. Не было также зафиксировано фактов забастовок и массовых увольнений.</t>
  </si>
  <si>
    <t xml:space="preserve">Дополнительная информация, стр. 170 </t>
  </si>
  <si>
    <t>Данные раскрываются в соответствии с требованиями законодательства Российской Федерации.</t>
  </si>
  <si>
    <t>Наши ценности, этика и добросовестность, стр. 143</t>
  </si>
  <si>
    <t>Компания не имеет производственных мощностей в странах, занимающих последние 20 позиций в Индексе восприятия коррупции (CPI), составленном Transparency International.</t>
  </si>
  <si>
    <t>Хвостовые отходы не образуются в результате производственных процессов предприятий Металлургического сегмента, в связи с чем Металлургический сегмент не располагает хвостохранилищами.
В Энергетическом сегменте данная информация не может быть раскрыта в текущем отчётном периоде в связи с особенностями сбора данных.</t>
  </si>
  <si>
    <t>Охрана окружающей среды, стр. 87</t>
  </si>
  <si>
    <t>Хвостовые отходы не образуются в результате производственных процессов предприятий Металлургического сегмента, в связи с чем Металлургический сегмент не располагает хвостохранилищами.</t>
  </si>
  <si>
    <t>В отношении Энергетического сегмента разработана система управления хвостохранилищами, используемая для контроля и поддержания состояния хвостохранилищ. Она состоит из внутреннего производственного и экологического контроля, а также контроля со стороны органов государственного надзора и независимых организаций</t>
  </si>
  <si>
    <t>Компания имеет многоуровневую структуру, обеспечивающую прозрачность и высокий уровень контроля всех процессов управления хвостохранилищами. Управление хвостохранилищами осуществляется в рамках системы экологического менеджмента.</t>
  </si>
  <si>
    <t xml:space="preserve">В отношении Энергетического сегмента на всех хвостохранилищах внедрены планы по обеспечению готовности и реагированию на чрезвычайные ситуации. Они предусматривают мероприятия по ликвидации аварий, порядок действий в случае возникновения предаварийных и аварийных ситуаций, а также содержат перечень лиц, ответственных за реализацию указанных мероприятий. Планы также включают вероятные сценарии развития аварийных ситуаций на хвостохранилищах. </t>
  </si>
  <si>
    <t>Годовой отчёт, стр. 32-37</t>
  </si>
  <si>
    <t>Персонал, стр. 114</t>
  </si>
  <si>
    <t>Компания собирает сведения только о численности сотрудников, работающих на условиях полной занятости, и доле сотрудников, работающих по постоянным трудовым договорам.</t>
  </si>
  <si>
    <t>Планирование в отношении энергетических ресурсов и выбросов парниковых газов</t>
  </si>
  <si>
    <t>1) Общий валовой объём выбросов парниковых газов области охвата 1; доля выбросов, охватываемая (2) нормативами по ограничению выбросов и (3) нормативами по инвентаризации выбросов</t>
  </si>
  <si>
    <t>Выбросы парниковых газов, связанных с подачей электроэнергии</t>
  </si>
  <si>
    <t>(1) Количество клиентов, на которых распространяются обязательства по генерации энергии из возобновляемых источников (стандарта портфеля возобновляемых источников энергии, RPS) и (2) процент достижения указанных обязательств</t>
  </si>
  <si>
    <t>Указ Президента Российской Федерации № 666 от 04.11.2020 г. «О сокращении выбросов парниковых газов» устанавливает национальный вклад Российской Федерации в рамках реализации Парижского соглашения.</t>
  </si>
  <si>
    <t>В России отсутствуют требования к минимальной доле возобновляемых источников энергии в портфеле генерирующих компаний.</t>
  </si>
  <si>
    <t>Выбросы в атмосферный воздух следующих загрязняющих веществ: (1) NOX (за исключением N2O), (2) SOX, (3) взвешенных частиц (PM10), (4) свинца и (5) ртути; доля каждого вещества в или рядом с густонаселенными районами</t>
  </si>
  <si>
    <t>Дополнительная информация, стр. 158</t>
  </si>
  <si>
    <t>В эту категорию входят все загрязняющие вещества в соответствии с российским законодательством.</t>
  </si>
  <si>
    <t>(1) Общий объём забранной пресной воды, (2) общий объём потребляемой пресной воды, доля забора и потребления в регионах с высоким или очень высоким уровнем дефицита водных ресурсов</t>
  </si>
  <si>
    <t>Описание рисков, связанных с управлением водными ресурсами, и обсуждение стратегий и практик по смягчению этих рисков</t>
  </si>
  <si>
    <t>Охрана окружающей среды, стр. 82</t>
  </si>
  <si>
    <t>Дополнительная информация, стр. 159-160</t>
  </si>
  <si>
    <t>Утилизация золошлаковых отходов</t>
  </si>
  <si>
    <t>Количество производимых угольных шлаков; доля переработанных</t>
  </si>
  <si>
    <t>Общее количество золошлакоотвалов с разбивкой по классу опасности и оценке устойчивости</t>
  </si>
  <si>
    <t>Охрана окружающей среды, стр. 89</t>
  </si>
  <si>
    <t>Ценовая доступность электроэнергии</t>
  </si>
  <si>
    <t>Средний розничный тариф для (1) бытовых, (2) коммерческих, и (3) промышленных потребителей</t>
  </si>
  <si>
    <t>Средние ежемесячные расходы домохозяйств на потребление электроэнергии (в разбивке по пользователям дифференцированных тарифов)</t>
  </si>
  <si>
    <t>Дополнительная информация, стр. 153</t>
  </si>
  <si>
    <t>Максимальный тариф на электроэнергию, поставляемую населению, устанавливается в соответствии с приказом Федеральной антимонопольной службы России.</t>
  </si>
  <si>
    <t>Количество отключений электроэнергии у бытовых потребителей за неуплату, доля повторного подключения в течение 30 дней</t>
  </si>
  <si>
    <t>Нормативная база для отключения электроэнергии предусмотрена Постановлениями Правительства Российской Федерации № 354 и № 442, устанавливающих, что исполнитель (организация, предоставляющая жилищно-коммунальные услуги) при наличии законных оснований прекращает или приостанавливает оказание неоплаченных услуг.</t>
  </si>
  <si>
    <t>Обсуждение влияния внешних факторов на ценовую доступность электроэнергии для потребителей, включая экономические условия зоны обслуживания</t>
  </si>
  <si>
    <t>Ценовая доступность электроэнергии в основном определяется региональными факторами и максимальными тарифами, которые устанавливаются и контролируются Федеральной антимонопольной службой России.</t>
  </si>
  <si>
    <t>1) Коэффициент регистрируемых происшествий (TRIR), (2) частота несчастных случаев со смертельным исходом и (3) частота происшествий без последствий (NMFR)</t>
  </si>
  <si>
    <t>Дополнительная информация, стр. 170</t>
  </si>
  <si>
    <t>Эффективность конечного потребления электроэнергии и спрос</t>
  </si>
  <si>
    <t>Доля выручки от продаж электроэнергии в структуре тарифов, которые (1) устанавливаются от расчёта нормативной прибыли и (2) содержат механизм корректировки упущенной выгоды</t>
  </si>
  <si>
    <t>Не применимо</t>
  </si>
  <si>
    <t>Доля электрической нагрузки, полученной в результате использования технологии умных энергосетей</t>
  </si>
  <si>
    <t>Потребительская экономия электроэнергии за счёт мер по повышению энергоэффективности</t>
  </si>
  <si>
    <t>Компания не реализует мер по снижению затрат на электроэнергию со стороны потребителей.</t>
  </si>
  <si>
    <t>Аварийная готовность и реагирование в сфере ядерной безопасности</t>
  </si>
  <si>
    <t>Общее количество энергоблоков АЭС</t>
  </si>
  <si>
    <t xml:space="preserve">Ядерная безопасность и её элементы аварийной готовности и реагирования </t>
  </si>
  <si>
    <t>Стабильность работы электросетей</t>
  </si>
  <si>
    <t>Количество случаев несоответствия стандартам и иному регулированию физической и/или кибербезопасности</t>
  </si>
  <si>
    <t>Показатель (1) средней продолжительности (SAIDI) и (2) средней частоты (SAIFI) прекращений передачи электрической энергии
и (3) показатель средней продолжительности перебоев в работе потребителей (CAIDI)</t>
  </si>
  <si>
    <t>Лидерство в борьбе с изменением климата, стр. 69</t>
  </si>
  <si>
    <t xml:space="preserve">Согласно законодательству Российской Федерации, коммунальные службы должны обеспечивать бесперебойное электроснабжение. Компания располагает технологическим резервом мощностей по производству электроэнергии, обеспечивающим бесперебойное круглосуточное электроснабжение в течение года.  </t>
  </si>
  <si>
    <t>Нормативная база для отключения электроэнергии предусмотрена Постановлениями Правительства Российской Федерации № 354 и № 442.</t>
  </si>
  <si>
    <t>Количество обслуживаемых (1) бытовых, (2) коммерческих, и (3) промышленных потребителей</t>
  </si>
  <si>
    <t>Информация не может быть раскрыта в силу наличия коммерческой ценности.</t>
  </si>
  <si>
    <t>Общее количество поставленной электроэнергии (1) бытовым, (2) коммерческим, (3) промышленным, (4) иным розничным и (5) оптовым потребителям</t>
  </si>
  <si>
    <t>Протяженность линий электропередач и распределительных линий</t>
  </si>
  <si>
    <t>Годовой отчёт 2021, стр. 26</t>
  </si>
  <si>
    <t>Дополнительная информация, стр. 151</t>
  </si>
  <si>
    <t>Общая выработка электроэнергии, доля основных источников энергии, доля выработки в рамках регулируемых договоров</t>
  </si>
  <si>
    <t>Объём электроэнергии, приобретённой на оптовом рынке</t>
  </si>
  <si>
    <t>ПОКАЗАТЕЛИ SASB - ОТРАСЛЕВЫЕ СТАНДАРТЫ: МЕТАЛЛУРГИЯ И ГОРНОДОБЫВАЮЩАЯ ОТРАСЛЬ</t>
  </si>
  <si>
    <t>Код</t>
  </si>
  <si>
    <t>Название</t>
  </si>
  <si>
    <t xml:space="preserve">Ссылка </t>
  </si>
  <si>
    <t>ОТРАСЛЕВЫЕ СТАНДАРТЫ:ЭЛЕКТРИЧЕСКИЕ СЕТИ И ГЕНЕРИРУЮЩИЕ МОЩНОСТИ</t>
  </si>
  <si>
    <t>Политические и правовые</t>
  </si>
  <si>
    <t>Издержки, связанные с покупкой офсетов</t>
  </si>
  <si>
    <t>Дополнительная налоговая нагрузка в связи с введением ТУР</t>
  </si>
  <si>
    <t>Затраты на организацию мер по адаптации и минимизации последствий глобального изменения климата</t>
  </si>
  <si>
    <t>Сокращение спроса на экологически чистую электроэнергию в связи с внедрением ТУР</t>
  </si>
  <si>
    <t>Установление национальной цены на углерод и создание регионального кадастра выбросов парниковых газов</t>
  </si>
  <si>
    <t>Внедрение ТУР</t>
  </si>
  <si>
    <t>Утверждение национального плана действий по адаптации к изменению климата</t>
  </si>
  <si>
    <t xml:space="preserve">Категория риска </t>
  </si>
  <si>
    <t>Риск</t>
  </si>
  <si>
    <t>Риск-фактор</t>
  </si>
  <si>
    <t xml:space="preserve">Сценарий </t>
  </si>
  <si>
    <t>Технологические</t>
  </si>
  <si>
    <t>Капитальные затраты на переход к энергоэффективным и энергосберегающим решениям в производственных процессах</t>
  </si>
  <si>
    <t>Высокая углеродоемкость производственных процессов</t>
  </si>
  <si>
    <t>Снижение спроса на продукцию Компании на европейских рынках</t>
  </si>
  <si>
    <t>Переориентация экспорта алюминия на азиатские рынки</t>
  </si>
  <si>
    <t>Снижение объёма или отсутствие государственных инвестиций, направленных на снижение выбросов ПГ</t>
  </si>
  <si>
    <t>Ограничение инвестиций для объектов гидрогенерации</t>
  </si>
  <si>
    <t>Недостижение заявленного КПД рабочих колёс гидроагрегатов в рамках программы "Новая энергия"</t>
  </si>
  <si>
    <t>Реализация Новой энергетической программы</t>
  </si>
  <si>
    <t>Увеличение углеродоемкости производства за счёт использования элегазового коммутационного оборудования</t>
  </si>
  <si>
    <t>Замена коммутационного оборудования</t>
  </si>
  <si>
    <t>Репутационные</t>
  </si>
  <si>
    <t>Снижение инвестиционной привлекательности Компании</t>
  </si>
  <si>
    <t>Перелив шлама, который влечёт за собой затраты на ликвидацию последствий аварии и уплату штрафа</t>
  </si>
  <si>
    <t>Негативное восприятие Компании инвесторами, независимыми акционерами, местными сообществами</t>
  </si>
  <si>
    <t xml:space="preserve">Переполнение уровня на шламовых полях </t>
  </si>
  <si>
    <t>Рыночные</t>
  </si>
  <si>
    <t>Снижение маржинальности и конкурентоспособности продукции 
из-за высокого углеродного следа</t>
  </si>
  <si>
    <t>Снижение спроса на угольную продукцию</t>
  </si>
  <si>
    <t>Снижение спроса на высокоуглеродную генерацию</t>
  </si>
  <si>
    <t>Переход на низкоуглеродное экономическое развитие</t>
  </si>
  <si>
    <t>Активы, подверженные риску</t>
  </si>
  <si>
    <t>Воздействие во временном горизонте</t>
  </si>
  <si>
    <t>Вероятность в рамках сценарного анализа*</t>
  </si>
  <si>
    <t xml:space="preserve">Металлургический сегмент </t>
  </si>
  <si>
    <t xml:space="preserve">Энергетический сегмент </t>
  </si>
  <si>
    <t>Краткосрочный 2022</t>
  </si>
  <si>
    <t>Среднесрочный 2022–2025</t>
  </si>
  <si>
    <t>Долгосрочный 2025–2050</t>
  </si>
  <si>
    <t>Применимо к En+ Group</t>
  </si>
  <si>
    <t>Высокая</t>
  </si>
  <si>
    <t>Средняя</t>
  </si>
  <si>
    <t>Низкая</t>
  </si>
  <si>
    <t>○ – незначительное воздействие, ● – значительное воздействие (на основе качественной оценки рисков)</t>
  </si>
  <si>
    <t>* На основе качественной шкалы оценки риска: низкая (менее 20%), средняя (20-60%), высокая (60-100%) вероятность</t>
  </si>
  <si>
    <t>Нарушение функционирования инфраструктуры
(подтопление карьеров)</t>
  </si>
  <si>
    <t xml:space="preserve">Нарушение функционирования инфраструктуры
</t>
  </si>
  <si>
    <t>Перебои в поставках</t>
  </si>
  <si>
    <t>Снижение производительности</t>
  </si>
  <si>
    <t>Повреждение/утрата оборудования</t>
  </si>
  <si>
    <t>Остановка производственного процесса</t>
  </si>
  <si>
    <t>Нарушение целостности производственных объектов</t>
  </si>
  <si>
    <t>Падение крыши главного корпуса</t>
  </si>
  <si>
    <t>аномальные осадки</t>
  </si>
  <si>
    <t>сильный ветер</t>
  </si>
  <si>
    <t xml:space="preserve">аномальная жара </t>
  </si>
  <si>
    <t>аномальный холод</t>
  </si>
  <si>
    <t>аномальный дефицит осадков</t>
  </si>
  <si>
    <t>аномальный снегопад</t>
  </si>
  <si>
    <t>Сценарий</t>
  </si>
  <si>
    <t xml:space="preserve">
Регион воздействия</t>
  </si>
  <si>
    <t>Республика Коми</t>
  </si>
  <si>
    <t>Гвинейская Республика</t>
  </si>
  <si>
    <t>Красноярский край
Гвинейская Республика</t>
  </si>
  <si>
    <t>Краткосрочный</t>
  </si>
  <si>
    <t>Среднесрочный</t>
  </si>
  <si>
    <t>Долгосрочный</t>
  </si>
  <si>
    <t>Вероятность*</t>
  </si>
  <si>
    <t>○ - незначительное воздействие, ● - значительное воздействие (на основе качественной оценки рисков)</t>
  </si>
  <si>
    <t>* - На основе качественной шкалы оценки риска: низкая (менее 20%), средняя (20-60%), высокая (60-100%) вероятность</t>
  </si>
  <si>
    <t>Физические риски</t>
  </si>
  <si>
    <t>1. ХАРАКТЕРИСТИКА ОРГАНИЗАЦИИ</t>
  </si>
  <si>
    <t>Местонахождение головного офиса</t>
  </si>
  <si>
    <t>Наименование организации</t>
  </si>
  <si>
    <t>GRI 102 ОБЩИЕ СТАНДАРТНЫЕ ЭЛЕМЕНТЫ ОТЧЁТНОСТИ</t>
  </si>
  <si>
    <t>Показатель GRI</t>
  </si>
  <si>
    <t>Ссылка</t>
  </si>
  <si>
    <t>Характер собственности и организационно-правовая форма</t>
  </si>
  <si>
    <t>Масштаб организации</t>
  </si>
  <si>
    <t>Рынки, на которых работает организация</t>
  </si>
  <si>
    <t>Информация о сотрудниках и других работниках</t>
  </si>
  <si>
    <t>Цепочка поставок</t>
  </si>
  <si>
    <t>Существенные изменения в отношении организации и её цепочки поставок</t>
  </si>
  <si>
    <t>Применение принципа предосторожности</t>
  </si>
  <si>
    <t>Внешние инициативы</t>
  </si>
  <si>
    <t>Членство в ассоциациях</t>
  </si>
  <si>
    <t>2. СТРАТЕГИЯ</t>
  </si>
  <si>
    <t>Заявление старшего должностного лица, ответственного за принятие решений в организации</t>
  </si>
  <si>
    <t>Ключевые воздействия, риски и возможности</t>
  </si>
  <si>
    <t>3. ЭТИКА И ДОБРОСОВЕСТНОСТЬ</t>
  </si>
  <si>
    <t>Ценности, принципы, стандарты и нормы поведения</t>
  </si>
  <si>
    <t>Механизмы обращения за консультациями по вопросам этичного поведения и сообщения о неэтичном поведении</t>
  </si>
  <si>
    <t>4. КОРПОРАТИВНОЕ УПРАВЛЕНИЕ</t>
  </si>
  <si>
    <t>Структура корпоративного управления</t>
  </si>
  <si>
    <t>Порядок делегирования полномочий</t>
  </si>
  <si>
    <t>Ответственность руководства за решение экономических, экологических и социальных проблем</t>
  </si>
  <si>
    <t>Проведение консультаций с заинтересованными сторонами по экономическим, экологическим и социальным проблемам</t>
  </si>
  <si>
    <t>Состав высшего органа корпоративного управления и его комитетов</t>
  </si>
  <si>
    <t xml:space="preserve">Председатель высшего органа корпоративного управления </t>
  </si>
  <si>
    <t>Порядок назначения и отбора членов высшего органа корпоративного управления</t>
  </si>
  <si>
    <t>Предотвращение конфликта интересов</t>
  </si>
  <si>
    <t>Роль высшего органа корпоративного управления в формировании целей, ценностей и стратегии организации</t>
  </si>
  <si>
    <t xml:space="preserve">Коллективные знания членов высшего органа корпоративного управления </t>
  </si>
  <si>
    <t>Оценка деятельности высшего органа корпоративного управления</t>
  </si>
  <si>
    <t>Определение экономического, экологического и социального воздействия организации и управление им</t>
  </si>
  <si>
    <t>Эффективность процессов управления рисками</t>
  </si>
  <si>
    <t>Рассмотрение экономических, экологических и социальных вопросов</t>
  </si>
  <si>
    <t>Информирование о критически важных вопросах</t>
  </si>
  <si>
    <t>Роль высшего органа корпоративного управления в процессе подготовки отчётности в области устойчивого развития</t>
  </si>
  <si>
    <t>Характер и общее количество критически важных вопросов</t>
  </si>
  <si>
    <t>Практика вознаграждений</t>
  </si>
  <si>
    <t>Процесс определения размера вознаграждений</t>
  </si>
  <si>
    <t>5. ВЗАИМОДЕЙСТВИЕ С ЗАИНТЕРЕСОВАННЫМИ СТОРОНАМИ</t>
  </si>
  <si>
    <t>Список заинтересованных сторон</t>
  </si>
  <si>
    <t>Коллективные договоры</t>
  </si>
  <si>
    <t>Принципы выявления и отбора заинтересованных сторон</t>
  </si>
  <si>
    <t>Ключевые темы и опасения, поднятые заинтересованными сторонами в рамках взаимодействия с организацией</t>
  </si>
  <si>
    <t>6. ПРАКТИКА СОСТАВЛЕНИЯ ОТЧЁТНОСТИ</t>
  </si>
  <si>
    <t>Перечень юридических лиц, чья отчётность была включена в консолидированную финансовую отчётность</t>
  </si>
  <si>
    <t>Определение содержания отчёта и границ затрагиваемых тем</t>
  </si>
  <si>
    <t>Перечень существенных тем</t>
  </si>
  <si>
    <t>Пересмотр данных прошлых отчётов</t>
  </si>
  <si>
    <t>Изменения в отчётности</t>
  </si>
  <si>
    <t>Отчётный период</t>
  </si>
  <si>
    <t>Дата публикации предыдущего отчёта</t>
  </si>
  <si>
    <t>Цикл отчётности</t>
  </si>
  <si>
    <t>Контактная информация для получения ответов на вопросы об Отчёте</t>
  </si>
  <si>
    <t>Указание варианта подготовки отчёта в соответствии со Стандартами GR</t>
  </si>
  <si>
    <t>Таблица показателей GRI</t>
  </si>
  <si>
    <t>Внешнее заверение</t>
  </si>
  <si>
    <t>Об отчёте, стр. 3</t>
  </si>
  <si>
    <t>Оценка существенности, стр. 26</t>
  </si>
  <si>
    <t>В Отчёте за 2021 год не произошло изменений существенных тем по сравнению с Отчётом за 2020 год. Отчёт включает консолидированную информацию о предприятиях Компании. Если не указано иное, она относится к предприятиям Группы, сведения о которых консолидированы в соответствии с МСФО. Сведения об устойчивом развитии предприятий Aluminium Rheinfelden (Германия), приобретенных РУСАЛом в апреле 2021 года, не были учтены в данном Отчёте и планируются к включению в Отчёт с 2022 года.</t>
  </si>
  <si>
    <t>Об отчёте, стр. 2</t>
  </si>
  <si>
    <t>Таблица показателей GRI, стр. 176</t>
  </si>
  <si>
    <t>Заключение независимого специалиста о задании, обеспечивающем уверенность, стр. 190</t>
  </si>
  <si>
    <t>GRI 103 ПОДХОД К УПРАВЛЕНИЮ</t>
  </si>
  <si>
    <t>Объяснение существенной 
темы и её границ</t>
  </si>
  <si>
    <t>Подход к управлению и его компоненты</t>
  </si>
  <si>
    <t>Оценка эффективности подхода к управлению</t>
  </si>
  <si>
    <t>GRI 200 ЭКОНОМИЧЕСКАЯ КАТЕГОРИЯ</t>
  </si>
  <si>
    <t>GRI 201 ЭКОНОМИЧЕСКАЯ РЕЗУЛЬТАТИВНОСТЬ</t>
  </si>
  <si>
    <t>Созданная и распределённая прямая экономическая стоимость</t>
  </si>
  <si>
    <t>Финансовые аспекты и прочие риски и возможности для деятельности организации, связанные с изменением климата</t>
  </si>
  <si>
    <t>Обязательства организации, связанные с установленными льготами и пенсионными выплатами</t>
  </si>
  <si>
    <t>Дополнительная информация, стр. 149</t>
  </si>
  <si>
    <t>Лидерство в борьбе с изменением климата, стр. 70</t>
  </si>
  <si>
    <t>Компания ежемесячно перечисляет взносы в рамках утвержденного бюджета в соответствии с Положением о негосударственном пенсионном обеспечении (в размере взносов сотрудника или в установленном размере в зависимости от условий договора).</t>
  </si>
  <si>
    <t>GRI 202 ПРИСУТСТВИЕ НА РЫНКАХ</t>
  </si>
  <si>
    <t>Отношение стандартной заработной платы начального уровня к установленной минимальной заработной плате в регионах деятельности организации</t>
  </si>
  <si>
    <t>Доля руководителей высшего ранга, нанятых из числа представителей местного населения</t>
  </si>
  <si>
    <t>GRI 203 НЕПРЯМЫЕЕ ЭКОНОМИЧЕСКИЕ ВОЗДЕЙСТВИЯ</t>
  </si>
  <si>
    <t>Инвестиции в инфраструктуру и безвозмездные услуги</t>
  </si>
  <si>
    <t>Существенные непрямые экономические последствия</t>
  </si>
  <si>
    <t>GRI 204 ПРАКТИКА ЗАКУПОК</t>
  </si>
  <si>
    <t>Доля расходов, приходящаяся на местных поставщиков</t>
  </si>
  <si>
    <t>GRI 205 ПРОТИВОДЕЙСТВИЕ КОРРУПЦИИ</t>
  </si>
  <si>
    <t>Деятельность, оцениваемая на предмет рисков, связанных с коррупцией</t>
  </si>
  <si>
    <t>Информирование и обучение по политикам и процедурам в области противодействия коррупции</t>
  </si>
  <si>
    <t>GRI 207 НАЛОГИ</t>
  </si>
  <si>
    <t>Подход к налогообложению</t>
  </si>
  <si>
    <t>Управление налогами, контроль и связанные с ними риски</t>
  </si>
  <si>
    <t>Взаимодействие с заинтересованными сторонами и управление вопросами, связанными с налогообложением</t>
  </si>
  <si>
    <t>GRI 300 ЭКОЛОГИЧЕСКАЯ КАТЕГОРИЯ</t>
  </si>
  <si>
    <t>GRI 302 ЭНЕРГОПОТРЕБЛЕНИЕ</t>
  </si>
  <si>
    <t>Потребление энергии внутри организации</t>
  </si>
  <si>
    <t>Энергоёмкость</t>
  </si>
  <si>
    <t>Сокращение энергопотребления</t>
  </si>
  <si>
    <t>GRI 303 ВОДЫ И СБРОСЫ</t>
  </si>
  <si>
    <t>Использование воды как ресурса</t>
  </si>
  <si>
    <t>Управление воздействиями, связанными со сбросами воды</t>
  </si>
  <si>
    <t>Водозабор</t>
  </si>
  <si>
    <t>Сброс воды</t>
  </si>
  <si>
    <t>Водопотребление</t>
  </si>
  <si>
    <t>GRI 304 БИОЛОГИЧЕСКОЕ РАЗНООБРАЗИЕ</t>
  </si>
  <si>
    <t xml:space="preserve">Производственные объекты в собственности, в аренде или под управлением, организации, и расположенные на охраняемых природных территориях и территориях с высокой ценностью биоразнообразия, находящихся вне границ охраняемых природных территорий, или примыкающие к таким территориям </t>
  </si>
  <si>
    <t>Сохранённые или восстановленные места обитания</t>
  </si>
  <si>
    <t>GRI 305 ВЫБРОСЫ</t>
  </si>
  <si>
    <t>Прямые выбросы парниковых газов (Область охвата 1)</t>
  </si>
  <si>
    <t>Косвенные энергетические выбросы парниковых газов (Область охвата 2)</t>
  </si>
  <si>
    <t>Интенсивность выбросов парниковых газов</t>
  </si>
  <si>
    <t>Сокращение выбросов парниковых газов</t>
  </si>
  <si>
    <t>Выбросы озоноразрушающих веществ</t>
  </si>
  <si>
    <t>Выбросы в атмосферу оксидов азота (NOx), оксидов серы (SOx) и других значимых загрязняющих веществ</t>
  </si>
  <si>
    <t>GRI 306 ОТХОДЫ</t>
  </si>
  <si>
    <t>Образование отходов и значительные воздействия, связанные с отходами</t>
  </si>
  <si>
    <t>Управление значительным воздействием, связанным с отходами</t>
  </si>
  <si>
    <t>Образование отходы</t>
  </si>
  <si>
    <t>Отходы, которые не пойдут на захоронение</t>
  </si>
  <si>
    <t>Отходы, которые пойдут на захоронение и сжигание</t>
  </si>
  <si>
    <t>GRI 307 СООТВЕТСТВИЕ ТРЕБОВАНИЯМ ПРИРОДООХРАННОГО ЗАКОНОДАТЕЛЬСТВА</t>
  </si>
  <si>
    <t>Несоблюдение природоохранного законодательства и иных нормативных требований</t>
  </si>
  <si>
    <t>GRI 308 ОЦЕНКА ПОСТАВЩИКОВ С УЧЁТОМ ЭКОЛОГИЧЕСКИХ КРИТЕРИЕВ</t>
  </si>
  <si>
    <t>Новые поставщики, отобранные с учётом экологических критериев</t>
  </si>
  <si>
    <t>Негативное воздействие на окружающую среду в цепочке поставок и принятые меры</t>
  </si>
  <si>
    <t>GRI 400 СОЦИАЛЬНАЯ КАТЕГОРИЯ</t>
  </si>
  <si>
    <t>GRI 401 ТРУДОВЫЕ ОТНОШЕНИЯ</t>
  </si>
  <si>
    <t>Количество новых сотрудников и текучесть кадров</t>
  </si>
  <si>
    <t>Льготы, предоставляемые сотрудникам, работающим на условиях полной занятости, которые не предоставляются сотрудникам, работающим на условиях временной или неполной занятости</t>
  </si>
  <si>
    <t>Отпуск по уходу за ребёнком</t>
  </si>
  <si>
    <t>GRI 403 ЗДОРОВЬЕ И БЕЗОПАСНОСТЬ НА РАБОЧЕМ МЕСТЕ</t>
  </si>
  <si>
    <t>Система управления охраной труда и промышленной безопасностью</t>
  </si>
  <si>
    <t>Выявление опасностей, оценка рисков и расследование происшествий</t>
  </si>
  <si>
    <t>Службы охраны труда</t>
  </si>
  <si>
    <t>Участие, консультирование и доведение до сведения работников вопросов охраны труда и промышленной безопасности</t>
  </si>
  <si>
    <t>Обучение сотрудников в области охраны труда и промышленной безопасности</t>
  </si>
  <si>
    <t>Профилактика и охрана здоровья сотрудников</t>
  </si>
  <si>
    <t>Предупреждение и снижение воздействий в области охраны труда и промышленной безопасности, напрямую связанных с деловыми отношениями</t>
  </si>
  <si>
    <t>Сотрудники, попадающие под действие системы управления охраной труда и промышленной безопасностью</t>
  </si>
  <si>
    <t>Производственный травматизм</t>
  </si>
  <si>
    <t>Уровень профессиональной заболеваемости</t>
  </si>
  <si>
    <t>GRI 404 ПОДГОТОВКА И ОБРАЗОВАНИЕ</t>
  </si>
  <si>
    <t>Среднегодовое количество часов обучения на одного сотрудника</t>
  </si>
  <si>
    <t>Программы повышения квалификации работников и программы содействия при переводе на другую должность</t>
  </si>
  <si>
    <t>GRI 405 СОЦИОКУЛЬТУРНОЕ РАЗНООБРАЗИЕ И РАВНЫЕ ВОЗМОЖНОСТИ</t>
  </si>
  <si>
    <t xml:space="preserve">Многообразие среди сотрудников и руководителей компании </t>
  </si>
  <si>
    <t>Соотношение базовой заработной платы и вознаграждений у мужчин и женщин</t>
  </si>
  <si>
    <t>GRI 406 ОТСУТСТВИЕ ДИСКРИМИНАЦИИ</t>
  </si>
  <si>
    <t>Случаи дискриминации и принятые корректирующие меры</t>
  </si>
  <si>
    <t>GRI 407 СВОБОДА ОБЪЕДИНЕНИЙ И ВЕДЕНИЯ КОЛЛЕКТИВНЫХ ПЕРЕГОВОРОВ</t>
  </si>
  <si>
    <t>Подразделения и поставщики, у которых право на использование свободы объединений и ведения коллективных переговоров может подвергаться риску</t>
  </si>
  <si>
    <t>GRI 408: ДЕТСКИЙ ТРУД</t>
  </si>
  <si>
    <t>Операции и поставщики, подверженные значительному риску возникновения случаев использования детского труда</t>
  </si>
  <si>
    <t>GRI 409: ПРИНУДИТЕЛЬНЫЙ ИЛИ ОБЯЗАТЕЛЬНЫЙ ТРУД</t>
  </si>
  <si>
    <t>Предприятия и поставщики, подверженные значительному риску возникновения случаев эксплуатации принудительного или обязательного труда</t>
  </si>
  <si>
    <t>GRI 411 ПРАВА КОРЕННЫХ НАРОДОВ</t>
  </si>
  <si>
    <t>Случаи нарушения прав коренных народов</t>
  </si>
  <si>
    <t>GRI 412 ОЦЕНКА СОСТОЯНИЯ ПРАВ ЧЕЛОВЕКА</t>
  </si>
  <si>
    <t>Существенные инвестиционные соглашения и контракты, которые включают положения о соблюдении прав человека или прошедшие проверку на предмет соблюдения прав человека</t>
  </si>
  <si>
    <t>GRI 413 МЕСТНЫЕ СООБЩЕСТВА</t>
  </si>
  <si>
    <t>Деятельность с участием местных сообществ, оценка воздействия на местные сообщества и программы развития</t>
  </si>
  <si>
    <t>GRI 414 ОЦЕНКА ПОСТАВЩИКОВ С УЧЁТОМ СОЦИАЛЬНЫХ КРИТЕРИЕВ</t>
  </si>
  <si>
    <t>Новые поставщики, прошедшие отбор по социальным критериям</t>
  </si>
  <si>
    <t>Негативное социальное воздействие в цепочке поставок и предпринятые действия</t>
  </si>
  <si>
    <t>GRI 417 МАРКЕТИНГ И МАРКИРОВКА</t>
  </si>
  <si>
    <t>Требование к маркировке и предоставлению данных о продуктах и услугах</t>
  </si>
  <si>
    <t>Случаи несоблюдения требований маркировки и предоставления данных о продуктах и услугах</t>
  </si>
  <si>
    <t>GRI 419 СООТВЕТСТВИЕ СОЦИАЛЬНО-ЭКОНОМИЧЕСКИМ ТРЕБОВАНИЯМ</t>
  </si>
  <si>
    <t>Несоответствие требованиям законодательства в социально-экономической сфере</t>
  </si>
  <si>
    <t>Установленная мощность по первичным источникам энергии</t>
  </si>
  <si>
    <t>Чистое энергоснабжение сегмента по источникам энергии и режиму регулирования</t>
  </si>
  <si>
    <t>Площадь нарушенных в результате добычи открытым способом и рекультивированных земель</t>
  </si>
  <si>
    <t xml:space="preserve">Общий объём вскрышных отходов, скальной породы, хвостов и шлама, а также связанные с ними риски </t>
  </si>
  <si>
    <t>Краткий обзор, стр. 4</t>
  </si>
  <si>
    <t>Годовой отчёт 2021, стр. 132</t>
  </si>
  <si>
    <t>Краткий обзор, стр. 5</t>
  </si>
  <si>
    <t xml:space="preserve">Краткий обзор, стр. 4-5 </t>
  </si>
  <si>
    <t>Дополнительная информация, стр. 164</t>
  </si>
  <si>
    <t>Дополнительная информация, стр. 168-169</t>
  </si>
  <si>
    <t>Цепочка поставок, стр. 52,54</t>
  </si>
  <si>
    <t>Цепочка поставок, стр. 52</t>
  </si>
  <si>
    <t xml:space="preserve">Внутренний контроль и управление рисками, стр. 145 </t>
  </si>
  <si>
    <t>Управление научно-техническим развитием, стр. 43</t>
  </si>
  <si>
    <t>Наш вклад в достижение целей в области устойчивого развития, стр. 55</t>
  </si>
  <si>
    <t>Охрана окружающей среды, стр. 76, 91</t>
  </si>
  <si>
    <t>Компания придерживается осторожного подхода в соответствии с Декларацией Рио-де-Жанейро по окружающей среде и развитию.</t>
  </si>
  <si>
    <t>Партнерство и сотрудничество, стр. 57</t>
  </si>
  <si>
    <t xml:space="preserve">Внутренний контроль и управление рисками, стр. 146 </t>
  </si>
  <si>
    <t>Дополнительная информация, стр. 150</t>
  </si>
  <si>
    <t>Корпоративное управление, стр. 138</t>
  </si>
  <si>
    <t>Дополнительная информация, стр. 163</t>
  </si>
  <si>
    <t>Корпоративное управление, стр. 139</t>
  </si>
  <si>
    <t>Корпоративное управление, стр. 140</t>
  </si>
  <si>
    <t xml:space="preserve">Наши ценности, этика и добросовестность, стр. 144 </t>
  </si>
  <si>
    <t>Корпоративное управление, стр. 141</t>
  </si>
  <si>
    <t>Наши ценности, этика и добросовестность, стр. 144</t>
  </si>
  <si>
    <t>Годовой отчёт 2021, стр. 104-109</t>
  </si>
  <si>
    <t>Годовой отчёт 2021, стр. 118, 130</t>
  </si>
  <si>
    <t>Периодичность рассмотрения ESG-тем — ежегодно или чаще, если необходимо</t>
  </si>
  <si>
    <t xml:space="preserve">Годовой отчёт 2021, стр. 118 </t>
  </si>
  <si>
    <t>Годовой отчёт 2021, стр. 128-129</t>
  </si>
  <si>
    <t>Взаимодействие с заинтересованными сторонами, стр. 23</t>
  </si>
  <si>
    <t>Цепочка поставок, стр. 51</t>
  </si>
  <si>
    <t>Лидерство в борьбе с изменением климата, стр. 64,66,68</t>
  </si>
  <si>
    <t>Охрана окружающей среды, стр. 64</t>
  </si>
  <si>
    <t>Охрана труда и промышленная безопасность, стр. 100</t>
  </si>
  <si>
    <t>Корпоративное управление, стр. 136</t>
  </si>
  <si>
    <t>Персонал, стр. 112</t>
  </si>
  <si>
    <t>Внутренний контроль и управление рисками, стр. 145</t>
  </si>
  <si>
    <t>Охрана окружающей среды, стр. 77,84,91,95</t>
  </si>
  <si>
    <t>Дополнительная информация, стр. 148</t>
  </si>
  <si>
    <t>Персонал, стр. 119-120</t>
  </si>
  <si>
    <t>Дополнительная информация, стр. 167-168</t>
  </si>
  <si>
    <t>Персонал, стр. 116</t>
  </si>
  <si>
    <t>Дополнительная информация, стр. 165</t>
  </si>
  <si>
    <t>Взаимодействие с местными сообществами, стр. 125</t>
  </si>
  <si>
    <t>Цепочка поставок, стр. 53</t>
  </si>
  <si>
    <t>Компания проводит оценку рисков, связанных с коррупцией, и управляет ими в рамках общей системы управления рисками.</t>
  </si>
  <si>
    <t>Информация об общем количестве и доле сотрудников, которые были проинформированы об антикоррупционных политиках и процедурах Компании, а также информация об общем количестве и доле сотрудников, прошедших соответствующее обучение, исключена в силу существующих процессов сбора отчётности.</t>
  </si>
  <si>
    <t>Ключевые экономические и финансовые результаты, стр. 11</t>
  </si>
  <si>
    <t>Дополнительная информация, стр. 152</t>
  </si>
  <si>
    <t>Охрана окружающей среды, стр. 77,83</t>
  </si>
  <si>
    <t>В Металлургическом сегменте количественная и качественная оценка воздействия Компании на водные ресурсы в результате потребления воды и сброса сточных вод проводится ежегодно в соответствии с Правилами экологической отчётности РУСАЛа. Показатели для отчётности формируются на основе первичного учёта, результатов производственного экологического контроля, проводимого на предприятиях, и официальной статистической отчётности предприятий. Оценка проводится на всех предприятиях Компании, на которые распространяются Правила экологической отчётности.</t>
  </si>
  <si>
    <t>Водозабор и сброс сточных вод осуществляются предприятиями Группы в соответствии с проектными решениями и установленными требованиями законодательства. Взаимодействие с водными объектами регулируется с учётом их свойств и химического состава сбросов, оказывающих воздействие на водоёмы.</t>
  </si>
  <si>
    <t>Охрана окружающей среды, стр. 81-82</t>
  </si>
  <si>
    <t>Дополнительная информация, стр. 159</t>
  </si>
  <si>
    <t>Дополнительная информация, стр. 160</t>
  </si>
  <si>
    <t>Охрана окружающей среды, стр. 90</t>
  </si>
  <si>
    <t>Охрана окружающей среды, стр. 98</t>
  </si>
  <si>
    <t>Раскрыто для Металлургического сегмента</t>
  </si>
  <si>
    <t>Лидерство в борьбе с изменением климата, стр. 67</t>
  </si>
  <si>
    <t>Раскрыто для Энергетического сегмента</t>
  </si>
  <si>
    <t>Выбросы озоноразрушающих веществ отсутствуют</t>
  </si>
  <si>
    <t>Два основных направления деятельности En+ Group в области управления отходами — это увеличение объёмов переработки отходов и обеспечение безопасной утилизации отходов на объектах их захоронения. Компания работает над разработкой стратегии полной утилизации всех образующихся шламовых отходов и создаёт новые технологии, позволяющие получать ресурсы из различных видов отходов, которые затем могут быть использованы внутри Компании или проданы другим организациям. Часть отходов En+ Group передается третьим лицам для утилизации или переработки и повторного использования.</t>
  </si>
  <si>
    <t>Охрана окружающей среды, стр. 77</t>
  </si>
  <si>
    <t>Дополнительная информация, стр. 157</t>
  </si>
  <si>
    <t>Дополнительная информация, стр. 164, 166, 167</t>
  </si>
  <si>
    <t>Дополнительная информация, стр. 169
Показатели возврата к работе и коэффициент удержания не раcкрываются.</t>
  </si>
  <si>
    <t>Охрана труда и промышленная безопасность, стр. 101</t>
  </si>
  <si>
    <t>Охрана труда и промышленная безопасность, стр. 103</t>
  </si>
  <si>
    <t>Все сотрудники на каждом предприятии Группы охвачены системой управления охраной труда</t>
  </si>
  <si>
    <t>Группа также наладила процесс внутреннего расследования. Этот процесс направлен на определение причин инцидентов путём углубленного анализа рисков с использованием всего спектра передовых методов. Этот процесс регулируется Положением об отчётности, расследовании и анализе инцидентов в области охраны труда, в которое были внесены изменения в 2019 году. Этот процесс охватывает все случаи со смертельным исходом и травмы с потерей трудоспособности в соответствии с требованиями национального законодательства, а также потенциально опасные ситуации, которые могут привести к травме или летальному исходу.</t>
  </si>
  <si>
    <t>Охрана труда и промышленная безопасность, стр. 109</t>
  </si>
  <si>
    <t>Охрана труда и промышленная безопасность, стр. 102</t>
  </si>
  <si>
    <t>В рамках постоянного мониторинга условий охраны труда и промышленности безопасности регулярно проводится оценка состояния системы управления охраной труда на производственных площадках по различным ключевым направлениям. Итоговый отчёт представляется руководителем производственного участка на ежемесячном совещании по охране труда.</t>
  </si>
  <si>
    <t>Охрана труда и промышленная безопасность, стр. 106</t>
  </si>
  <si>
    <t>Охрана труда и промышленная безопасность, стр. 105</t>
  </si>
  <si>
    <t>Охрана труда и промышленная безопасность, стр. 107,108</t>
  </si>
  <si>
    <t>Персонал, стр. 120-122</t>
  </si>
  <si>
    <t>Персонал, стр. 115-116</t>
  </si>
  <si>
    <t>Дополнительная информация, стр. 166</t>
  </si>
  <si>
    <t>Персонал, стр. 115</t>
  </si>
  <si>
    <t xml:space="preserve">Цепочка поставок, стр. 52 </t>
  </si>
  <si>
    <t>В 2021 году Компания не выявила случаев использования детского труда</t>
  </si>
  <si>
    <t>В 2021 году Компания не выявила случаев принудительного или обязательного труда.</t>
  </si>
  <si>
    <t>В 2021 году у Компании не было конфликтов, связанных с землями или объектами, представляющими историческую или культурную ценность для общин коренных народов.</t>
  </si>
  <si>
    <t>Цепочка поставок, стр. 53,54</t>
  </si>
  <si>
    <t>Готовая продукция, изготовленная на предприятиях Компании, автоматически маркируется в соответствии с требованиями законодательства. Ярлык содержит информацию о торговой марке и названии фирмы-производителя, марке алюминия или сплава, номер плавки и другую информацию.</t>
  </si>
  <si>
    <t>В 2021 году Компания соблюдала соответствующие нормы законодательства, влияющие на РУСАЛ в части маркировки продукции, значительных нарушений в вопросе маркировки продукции выявлено не было.</t>
  </si>
  <si>
    <t>За отчётный период не было зафиксировано значительных штрафов и нефинансовых санкций за несоблюдение законодательства в социально-экономической сфере.</t>
  </si>
  <si>
    <t>Все энергогенерирующие активы подпадают под действие нормативно-правовой базы, принятой в Российской Федерации.</t>
  </si>
  <si>
    <t>Дополнительная информация, стр. 151,152</t>
  </si>
  <si>
    <t>Кайдзен-предложения и мастерские, 2018-2021 гг.</t>
  </si>
  <si>
    <t>Предложения, полученные от сотрудников</t>
  </si>
  <si>
    <t>Внедрённые предложения сотрудников</t>
  </si>
  <si>
    <t>Количество кайдзен-мастерских</t>
  </si>
  <si>
    <t>Справочник по устойчивому развитию 2021</t>
  </si>
  <si>
    <t xml:space="preserve">Справочник по устойчивому развитию содержит ключевую нефинансовую информацию о результатах нашей деятельности за 2021 год. Он прилагается к нашему Отчёту об устойчивом развитии за 2021 год. </t>
  </si>
  <si>
    <t>Наш подход</t>
  </si>
  <si>
    <t>Справочник по устойчивому развитию 2021 охватывает всю деятельность Компании в области устойчивого развития с 1 января 2021 г. по 31 декабря 2021 г., если не указано иное.</t>
  </si>
  <si>
    <t>Границы Справочника</t>
  </si>
  <si>
    <t>Отчётность за предыдущие годы</t>
  </si>
  <si>
    <t xml:space="preserve">Отчёт об устойчивом развитии 2021 и в настоящий Справочник по устойчивому развитию охватывают МКПАО «ЭН+ ГРУП» (или EN+ GROUP PLC) и её дочерние предприятия, информация о результатах которых представлена в консолидированной финансовой отчётности Группы, подготовленной в соответствии с Международными стандартами финансовой отчётности (МСФО).
В Отчёте об устойчивом развитии за 2021 год и в настоящем Справочнике по устойчивому развитию информация раскрывается по двум сегментам — Металлургическому сегменту (представленному РУСАЛом, включая энергетические активы РУСАЛа) и Энергетическому сегменту (который в основном включает энергетические активы Группы). Отчёт и Справочник содержат консолидированную информацию о предприятиях En+ Group, и распространяются на компании, сведения о которых консолидированы в соответствии с МСФО, если не указано иное. Финансовая информация представлена и рассчитывается на основе консолидированной финансовой отчётности Группы по состоянию на 31 декабря 2021 г., подготовленной в соответствии с МСФО, если не указано иное. В части данных по охране труда и промышленной безопасности ООО «КРАМЗ» и АО УК «Союзметаллресурс» включены в Металлургический сегмент. Начиная с 2019 года, в границы отчётности включён Богучанский алюминиевый завод (БоАЗ). </t>
  </si>
  <si>
    <t>Более подробная информация представлена в разделе «Раскрытие информации об активах и консолидированная финансовая отчетность» за год, закончившийся 31 декабря 2021 г. www.enplusgroup.com/en/investors/results-and-disclosure/ifrs/</t>
  </si>
  <si>
    <t>Это второй Справочник по устойчивому развитию En+ Group. Данные, представленные в настоящем Справочнике по устойчивому развитию, соответствуют данным Отчета об устойчивом развитии за 2021 год.</t>
  </si>
  <si>
    <t>Прогнозные заявления</t>
  </si>
  <si>
    <t>Настоящий Справочник по устойчивому развитию 2021 включает в себя заявления, которые являются заявлениями прогнозного характера или могут рассматриваться в качестве таковых. Однако прогнозные заявления могут и часто отличаются от фактических результатов Компании. Любые заявления прогнозного характера должны рассматриваться с учётом рисков, связанных с будущими событиями или иными факторами, непредвиденными обстоятельствами и предположениями в отношении деятельности Группы, результатов её деятельности, финансового положения, ликвидности, перспектив развития, роста или стратегии.</t>
  </si>
  <si>
    <t>Глоссарий</t>
  </si>
  <si>
    <t>Наши корпоративные Политики</t>
  </si>
  <si>
    <t>Наши корпоративные Отчёты и другие документы</t>
  </si>
  <si>
    <t>Обзор прогресса в области устойчивого развития в 2021 году</t>
  </si>
  <si>
    <t>Показатели устойчивого развития: цели Группы, установленные в 2020 году</t>
  </si>
  <si>
    <t>Показатель</t>
  </si>
  <si>
    <t>Состав Совета директоров и его комитетов по состоянию на 31 декабря 2021 г.</t>
  </si>
  <si>
    <t>Состав Совета директоров и его комитетов по состоянию на 25 мая 2022 г.</t>
  </si>
  <si>
    <t>Тематика и количество вопросов в области устойчивого развития, рассмотренных Советом директоров</t>
  </si>
  <si>
    <t>ЭКОНОМИЧЕСКИЕ ПОКАЗАТЕЛИ</t>
  </si>
  <si>
    <t>Созданная и распределенная прямая экономическая стоимость</t>
  </si>
  <si>
    <t>Отчёт о выплатах в пользу государства, 2021 г.</t>
  </si>
  <si>
    <t>Общий объём закупок у местных поставщиков</t>
  </si>
  <si>
    <t>КЛИМАТИЧЕСКИЕ ПОКАЗАТЕЛИ</t>
  </si>
  <si>
    <t>Средний мировой показатель объёма выбросов в алюминиевой отрасли</t>
  </si>
  <si>
    <t>Объём выбросов, предотвращенных в результате предпринятых Энергетическим сегментом мер</t>
  </si>
  <si>
    <t>Интенсивность выбросов ПГ в процессе электролиза</t>
  </si>
  <si>
    <t>Прямые (область охвата 1) и косвенные (область охвата 2) выбросы парниковых газов En+ Group</t>
  </si>
  <si>
    <t>КЛИМАТИЧЕСКИЕ  ЦЕЛИ</t>
  </si>
  <si>
    <t>Стратегические цели РУСАЛа в области изменения климата до 2025 г.</t>
  </si>
  <si>
    <t>УПРАВЛЕНИЕ ЭНЕРГОСНАБЖЕНИЕМ</t>
  </si>
  <si>
    <t>ЗАГРЯЗНЕНИЕ ВОЗДУХА</t>
  </si>
  <si>
    <t>ВОДНЫЕ РЕСУРСЫ</t>
  </si>
  <si>
    <t>ОБРАЩЕНИЕ С ОТХОДАМИ</t>
  </si>
  <si>
    <t>ШЛАМОХРАНИЛИЩА И ВОССТАНОВЛЕНИЕ ЗЕМЕЛЬ</t>
  </si>
  <si>
    <t>БИОРАЗНООБРАЗИЕ</t>
  </si>
  <si>
    <t>Ссылка на страницу Excel</t>
  </si>
  <si>
    <t>ОХРАНА ТРУДА И ПРОМЫШЛЕННАЯ БЕЗОПАСНОСТЬ</t>
  </si>
  <si>
    <t>ДОПОЛНИТЕЛЬНАЯ ИНФОРМАЦИЯ</t>
  </si>
  <si>
    <t>Таблица показателей SASB</t>
  </si>
  <si>
    <t>Рабочая группа по вопросам раскрытия финансовой информации, связанной с изменением климата (TCFD)</t>
  </si>
  <si>
    <t>Наш вклад в достижение Целей в области устойчивого развития</t>
  </si>
  <si>
    <t>Контактная информация</t>
  </si>
  <si>
    <t>ГЛОССАРИЙ</t>
  </si>
  <si>
    <t>Коэффициент частоты производственного травматизма (Lost time injury frequency rate, LTIFR)</t>
  </si>
  <si>
    <t>Lost Time Injury Frequency Rate — коэффициент частоты несчастных случаев на производстве с утратой трудоспособности, рассчитываемый Группой как сумма количества несчастных случаев со смертельным исходом и несчастных случаев с утратой трудоспособности на 200 тыс. человеко-часов.</t>
  </si>
  <si>
    <t>Общий коэффициент зарегистрированных инцидентов (Total rate of incidents recorded, TRIR)</t>
  </si>
  <si>
    <t xml:space="preserve">TRIR= Количество инцидентов * 200 000 / общее количество отработанных часов за отчётный период. 
Даёт представление об уровне безопасности организации, при расчёте количества регистрируемых инцидентов на 100 работников с полной занятостью в течение одного года. </t>
  </si>
  <si>
    <t>Текучесть персонала</t>
  </si>
  <si>
    <t>Коэффициент текучести кадров – это скорость, с которой сотрудники покидают компанию и заменяются новыми людьми.</t>
  </si>
  <si>
    <t>Коэффициент смертности среди сотрудников</t>
  </si>
  <si>
    <t>Коэффициент смертности сотрудников - количество смертельных случаев * 200 000 / общее количество отработанных часов за отчётный период.</t>
  </si>
  <si>
    <t>Коэффициент тяжести травм</t>
  </si>
  <si>
    <t>Коэффициент тяжёлого травматизма – количество серьёзных травм (за исключением смертельных случаев) / количество отработанных часов * 200 000 человеко-часов.</t>
  </si>
  <si>
    <t xml:space="preserve">Выбросы Область охвата 1 </t>
  </si>
  <si>
    <r>
      <t>Область охвата 1 (прямые выбросы парниковых газов) – это выбросы из собственных или контролируемых компанией источников. Выбросы области охвата1 включают выбросы CO</t>
    </r>
    <r>
      <rPr>
        <sz val="8"/>
        <color theme="1"/>
        <rFont val="Arial"/>
        <family val="2"/>
        <charset val="204"/>
      </rPr>
      <t>2</t>
    </r>
    <r>
      <rPr>
        <sz val="10"/>
        <color theme="1"/>
        <rFont val="Arial"/>
        <family val="2"/>
        <charset val="204"/>
      </rPr>
      <t xml:space="preserve">e от ископаемого топлива, летучих выбросов газа из угольных пластов, возобновляемых видов топлива и производственных процессов. </t>
    </r>
  </si>
  <si>
    <t>Выбросы Область охвата 2</t>
  </si>
  <si>
    <t>Область охвата 2 (косвенные выбросы) – это выбросы, возникающие в результате производства закупленной или приобретённой электроэнергии, отопления, охлаждения и пара, потребляемых организацией.</t>
  </si>
  <si>
    <t xml:space="preserve">Общее энергопотребление </t>
  </si>
  <si>
    <t xml:space="preserve">Общее энергопотребление рассчитывается из покупной электроэнергии, энергии из ископаемых видов топлива и энергии из возобновляемых видов топлива и указывается в млн ГДж. </t>
  </si>
  <si>
    <t>Опасные отходы</t>
  </si>
  <si>
    <t>Опасные отходы – это отходы со свойствами, которые делают их опасными или способными оказать вредное воздействие на здоровье человека или окружающую среду.</t>
  </si>
  <si>
    <t>Неопасные отходы</t>
  </si>
  <si>
    <t>Неопасные отходы – это отходы, не причиняющие вреда здоровью человека или окружающей среде.</t>
  </si>
  <si>
    <t>Пластовая воды</t>
  </si>
  <si>
    <t>Пластовые воды – это вода, которая образуется в результате добычи, переработки или использования какого-либо сырья и, соответственно, процесс образования которой должен управляться организацией.</t>
  </si>
  <si>
    <t>Воды сторонних организаций</t>
  </si>
  <si>
    <t>Воды сторонних организаций – включает воду, поставляемую муниципальными водопроводными сетями или другими организациями.</t>
  </si>
  <si>
    <t>Поверхностные воды</t>
  </si>
  <si>
    <t>Вода, которая естественным образом встречается на поверхности Земли в ледяных щитах, ледяных шапках, ледниках, айсбергах, болотах, прудах, озерах, реках и ручьях (Примечание: Это определение основано на CDP, CDP Water Security Reporting Guidance, 2018).</t>
  </si>
  <si>
    <t>Другие воды</t>
  </si>
  <si>
    <t>Вода, концентрация общего количества растворенных твердых веществ в которой превышает 1 000 мг/л. Другая вода – это, следовательно, вся вода, которая не попадает в категорию пресной воды.</t>
  </si>
  <si>
    <t>Пресная вода</t>
  </si>
  <si>
    <t>Городские сети</t>
  </si>
  <si>
    <t>Поставляются третьей стороной</t>
  </si>
  <si>
    <t xml:space="preserve">Горячая линия ‘Сигнал’ </t>
  </si>
  <si>
    <t>Горячая линия "Сигнал" – это канал для привлечения сотрудников и других заинтересованных сторон к обсуждению вопросов, связанных с этикой. И сотрудники, и другие заинтересованные стороны могут воспользоваться им для конфиденциального (и, при необходимости, анонимного) обращения. Среди прочего, они могут получить консультацию по вопросам надлежащего соблюдения Кодекса корпоративной этики.</t>
  </si>
  <si>
    <t>Стандартная заработная плата начального уровня относится к заработной плате, которая выплачивается работнику начального уровня за работу в течение полного рабочего дня (т.е. минимальная заработная плата). В контексте данного показателя зарплата практикантов и студентов не учитывается.</t>
  </si>
  <si>
    <t>Переработка</t>
  </si>
  <si>
    <t>Повторная переработка продуктов или компонентов продуктов, ставших отходами, для получения новых материалов (Примечание: Это определение основано на Программе ООН по окружающей среде (UNEP), Базельская конвенция о контроле за трансграничной перевозкой опасных отходов и их удалением, 1989 г.)</t>
  </si>
  <si>
    <t>Восстановление</t>
  </si>
  <si>
    <t>Любая операция, при которой продукты, компоненты продуктов или материалы, ставшие отходами, подготавливаются для выполнения какой-либо цели вместо новых продуктов, компонентов или материалов, которые в противном случае были бы использованы для этой цели (Примечание 2: В контексте отчётности по отходам операции по восстановлению не включают восстановление энергии). (Примечание 3: Это определение основано на Программе ООН по окружающей среде (UNEP), Базельская конвенция о контроле за трансграничной перевозкой опасных отходов и их удалением, 1989 г.)</t>
  </si>
  <si>
    <t xml:space="preserve">Проект «На лыжи!» </t>
  </si>
  <si>
    <t>Экологическая акция «360»</t>
  </si>
  <si>
    <t>Экологическая акция «360» является частью комплексной программы En+ Group по защите озера Байкал и заповедных территорий Российской Федерации от негативного воздействия на окружающую среду, которая впервые была представлена в 2011 году. Программа включает в себя экологические, научные, образовательные и просветительские проекты.</t>
  </si>
  <si>
    <t>«Помогать просто»</t>
  </si>
  <si>
    <t xml:space="preserve">«Помогать просто» – это программа, которая позволяет неравнодушным гражданам принять участие в решении важных социальных проблем. </t>
  </si>
  <si>
    <t>Проект социально-экономического развития территорий</t>
  </si>
  <si>
    <t>Производственная травма</t>
  </si>
  <si>
    <t>Производственная травма – это негативное воздействие на здоровье, возникающее в результате воздействия опасных факторов на работе.</t>
  </si>
  <si>
    <t>Невозобновляемый источник энергии</t>
  </si>
  <si>
    <t>Источник энергии, который не может быть восполнен или воспроизведен за короткий промежуток времени в результате экологических циклов или сельскохозяйственных процессов (Примечание: невозобновляемые источники энергии могут включать топливо, дистиллированное из нефти или сырой нефти, такое как бензин, дизельное топливо, реактивное топливо и печное топливо; природный газ, такой как сжатый природный газ (CNG) и сжиженный природный газ (LNG); топливо, добываемое при переработке природного газа и нефтепереработке, такое как бутан, пропан и сжиженный нефтяной газ (LPG); уголь; и ядерное топливо.)</t>
  </si>
  <si>
    <t>Возобновляемый источник энергии</t>
  </si>
  <si>
    <t>Источник энергии, который может быть восполнен или воспроизведен в течение короткого времени в результате экологических циклов или сельскохозяйственных процессов (Примечание: возобновляемые источники энергии могут включать геотермальные, ветровые, солнечные, гидроэнергетические источники и биомассу).</t>
  </si>
  <si>
    <t>Программа поддержки активных граждан, реализующих градостроительные проекты</t>
  </si>
  <si>
    <t>ССЫЛКИ НА РАСКРЫТИЕ ИНФОРМАЦИИ</t>
  </si>
  <si>
    <t>Политика многообразия состава Совета директоров</t>
  </si>
  <si>
    <t>Экологическая политика</t>
  </si>
  <si>
    <t>Политика в области безопасности труда, промышленной и пожарной безопасности</t>
  </si>
  <si>
    <t>Политика по правам человека</t>
  </si>
  <si>
    <t>Политика по взаимодействию с заинтересованными сторонами</t>
  </si>
  <si>
    <t xml:space="preserve">Кодекс корпоративной этики </t>
  </si>
  <si>
    <t>Антикоррупционная политика</t>
  </si>
  <si>
    <t>Наименование</t>
  </si>
  <si>
    <t>Описание</t>
  </si>
  <si>
    <t>Компания прилагает все возможные усилия для охраны окружающей среды и признает свою ответственность за снижение воздействия на окружающую среду в локальном и глобальном масштабе всех процессов производства электрической и тепловой энергии, включая процессы добычи полезных ископаемых.</t>
  </si>
  <si>
    <t>Компания руководствуется корпоративными ценностями и эффективно использует доступные ресурсы для обеспечения стабильно высокого уровня индикаторов производственной безопасности. Мы признаем свою ответственность за возможное негативное воздействие результатов при ведении бизнеса и твёрдо убеждены, что указанная деятельность может и должна осуществляться без каких-либо инцидентов, несчастных случаев, профессиональных заболеваний или иных происшествий.</t>
  </si>
  <si>
    <t xml:space="preserve">Уважение прав человека является основополагающей ценностью для En+ Group как в повседневной деятельности, так и в обеспечении устойчивого развития. </t>
  </si>
  <si>
    <t>Амбициозные цели никогда не достигаются в одиночку – нам необходима поддержка наших партнёров и мы, в свою очередь, готовы поддержать их. Стратегия Компании и её успех строятся на взаимодействии с нашими акционерами, сотрудниками, местными сообществами, партнерами по рынку, НКО и органами власти.</t>
  </si>
  <si>
    <t>В En+ Group мы ценим и уважаем личные права и интересы, ответственность, доверие, честность и открытость, эффективность, справедливость и беспристрастность, вовлеченность и непрерывное развитие.</t>
  </si>
  <si>
    <t>Группа строго соблюдает законодательство государств, в которых осуществляет свою деятельность. Компания En+ Group ценит принципиальность и открытость и не приемлет коррупционное поведение любого рода.</t>
  </si>
  <si>
    <t>Компания понимает, что поддержание социокультурного многообразия и обеспечение равных возможностей для всех сотрудников Группы является ключевым элементом повышения эффективности и достижения целей в области устойчивого развития.</t>
  </si>
  <si>
    <t>Компания стремится развивать практику устойчивого развития в рамках всей цепочки поставок и стремится работать в сотрудничестве с ответственными поставщиками, подрядчиками и другими деловыми партнерами.</t>
  </si>
  <si>
    <t>Крайне важно, чтобы Группа обеспечивала высокое качество на каждом этапе жизненного цикла продукции и совершенствовала систему управления качеством для сохранения конкурентных преимуществ на рынке.</t>
  </si>
  <si>
    <t>Для поддержания деловой репутации Компания стремится к раскрытию прозрачной и достоверной информации.</t>
  </si>
  <si>
    <t>En + Group стремится обеспечить безопасность и конфиденциальность инсайдерской информации с целью устранить риски использования информации в корыстных целях и нанести ущерб репутации Компании.</t>
  </si>
  <si>
    <t>Политика социокультурного многообразия и равных возможностей</t>
  </si>
  <si>
    <t>Политика качества</t>
  </si>
  <si>
    <t>Положение об информационной политике</t>
  </si>
  <si>
    <t>Положение об инсайдерской информации</t>
  </si>
  <si>
    <t>Политика в области биоразнообразия</t>
  </si>
  <si>
    <t>Стандарт поставщиков</t>
  </si>
  <si>
    <t>Финансовые результаты и презентации для инвесторов</t>
  </si>
  <si>
    <t>Отчёт о Целях устойчивого развития за 2021 г.</t>
  </si>
  <si>
    <t>Годовой отчёт – 2021</t>
  </si>
  <si>
    <t>Отчёт об устойчивом развитии – 2021</t>
  </si>
  <si>
    <t>Отчёт об устойчивом развитии – 2019</t>
  </si>
  <si>
    <t>Годовой отчёт – 2019</t>
  </si>
  <si>
    <t>Отчёт об устойчивом развитии – 2018</t>
  </si>
  <si>
    <t>Годовой отчёт – 2018</t>
  </si>
  <si>
    <t>Более подробную информацию о наших проектах в области устойчивого развития и наши новости в этой области вы можете найти на интернет-сайте Компании www.enplusgroup.com/ru/</t>
  </si>
  <si>
    <t>27,3% женщин</t>
  </si>
  <si>
    <t>33% женщин в Совете директоров</t>
  </si>
  <si>
    <t>34% закупок у местных поставщиков</t>
  </si>
  <si>
    <t>Ключевые результаты ESG</t>
  </si>
  <si>
    <t>ESG-рейтинги и премии</t>
  </si>
  <si>
    <t>Цель</t>
  </si>
  <si>
    <t>Показатели в 2021 году</t>
  </si>
  <si>
    <t>Опубликовать отчёт Pathway to Net Zero</t>
  </si>
  <si>
    <t>Продолжить оценку выбросов парниковых газов из водохранилищ ГЭС и включить в этот проект Усть-Илимскую ГЭС</t>
  </si>
  <si>
    <t>Минимизировать промышленный углеродный след путём реализации мер по повышению энергоэффективности</t>
  </si>
  <si>
    <t>Начать строительные работы на малой ГЭС «Сегозёрская» (8,1 МВт) в Карелии (Россия)</t>
  </si>
  <si>
    <t>Обеспечить верификацию и утверждение целей Металлургического сегмента в рамках инициативы SBTi</t>
  </si>
  <si>
    <t>Завершить проект по оценке рисков и возможностей, связанных с изменением климата, в соответствии с рекомендациями TCFD</t>
  </si>
  <si>
    <t>Установить пять новых зарядных станций для электромобилей, чтобы поддержать рост чистой энергии</t>
  </si>
  <si>
    <t>Достигнута</t>
  </si>
  <si>
    <t>En+ Group представила свои научно обоснованные цели по сокращению выбросов и дорожную карту по обеспечению нулевого баланса выбросов на утверждение SBTi к 30 сентября. Цели находятся в процессе проверки SBTi.</t>
  </si>
  <si>
    <t xml:space="preserve">В Энергетическом сегменте были проведены внутренний аудит и инвентаризация доступных мер по повышению эффективности. Были определены приоритеты проектов по обеспечению энергоэффективности в зависимости от срока, сложности реализации и ожидаемого эффекта.  </t>
  </si>
  <si>
    <t>Подробный план по сокращению выбросов на 35% и достижению нулевого баланса выбросов к 2050 году был опубликован 20 сентября 2021 года. Каждый аспект стратегии находится в стадии детализированного планирования.</t>
  </si>
  <si>
    <t>Управление вопросами охраны окружающей среды и рациональным природопользованием</t>
  </si>
  <si>
    <t>Провести мероприятия по техническому перевооружению золоулавливающих установок на Ново-Иркутской ТЭЦ, Усть-Илимской ТЭЦ и ТЭЦ-6.</t>
  </si>
  <si>
    <t>Реализовать предусмотренные планом ООО «Байкальская энергетическая компания» крупномасштабные проекты по использованию золошлаковых отходов</t>
  </si>
  <si>
    <t>Разработать проектную документацию для филиалов ООО «ЕвроСибЭнерго-Гидрогенерация» для обеспечения организованного сбора, очистки и удаления поверхностных и дренажных сточных вод ГЭС, а также для оснащения дренажных систем местными системами очистки сточных вод. Подготовить материалы предварительного технико-экономического обоснования аналогичных проектов на Красноярской ГЭС.</t>
  </si>
  <si>
    <t>Продолжить мониторинг биоразнообразия в сотрудничестве с научными организациями.</t>
  </si>
  <si>
    <t>Продолжить реализацию программ воспроизводства биоресурсов.</t>
  </si>
  <si>
    <t>Продолжить совершенствование системы управления вопросами сохранения биоразнообразия.</t>
  </si>
  <si>
    <t>В 2021 году была разработана и принята Единая политика сохранения биоразнообразия.</t>
  </si>
  <si>
    <t>В 2021 году En+ Group продолжила мониторинг биоразнообразия в сотрудничестве с ведущими научными учреждениями и общественными организациями.</t>
  </si>
  <si>
    <t>В 2021 году En+ Group продолжила свою долгосрочную работу по реализации программ в области восстановления лесных и водных биологических ресурсов.</t>
  </si>
  <si>
    <t>Здоровье и безопасность</t>
  </si>
  <si>
    <t>Местные сообщества</t>
  </si>
  <si>
    <t>Бизнес-система</t>
  </si>
  <si>
    <t>Научно-техническое развитие</t>
  </si>
  <si>
    <t>Этические нормы и деловая порядочность</t>
  </si>
  <si>
    <t>Привлечение и удержание лучших специалистов</t>
  </si>
  <si>
    <t>Обеспечение благоприятных условий труда и рабочей среды, способствующих профессиональному развитию работников и благополучию их семей</t>
  </si>
  <si>
    <t>Сотрудничество с университетами и колледжами во всех регионах присутствия</t>
  </si>
  <si>
    <t>Запуск стипендиальной программы</t>
  </si>
  <si>
    <t xml:space="preserve">Установка цифровых тренажёров для оперативного персонала ГЭС в рамках единой программы в 2021–2022 гг. на всех гидроэлектростанциях En+ Group: Красноярской, Братской и Усть-Илимской </t>
  </si>
  <si>
    <t>Продолжение реализации проекта, позволяющего сотрудникам Группы получать высшее образование в ИРНИТУ</t>
  </si>
  <si>
    <t>Основной штат сотрудников сохранён</t>
  </si>
  <si>
    <t>Привлечены новые сотрудники за счёт целевых программ обучения в колледжах и вузах, реализуемых Компанией</t>
  </si>
  <si>
    <t>Продолжена реализация корпоративной жилищной программы</t>
  </si>
  <si>
    <t>Сохранены и реализованы социальные льготы (предоставление санаторно-курортных путёвок, детский отдых, поддержка спорта, социальные проекты)</t>
  </si>
  <si>
    <t xml:space="preserve">Заключены соглашения с профессиональными учебными заведениями в регионах присутствия Энергетического сегмента </t>
  </si>
  <si>
    <t>Реализация проекта продолжается</t>
  </si>
  <si>
    <t>Цифровые тренажёры установлены</t>
  </si>
  <si>
    <t>Добиться нулевого уровня несчастных случаев со смертельным исходом</t>
  </si>
  <si>
    <t>Снизить показатель LTIFR</t>
  </si>
  <si>
    <t>Усовершенствовать систему управления ОТ и ПБ с учётом передовых международных практик</t>
  </si>
  <si>
    <t>8 несчастных случаев со смертельным исходом зафиксировано на предприятиях Металлургического сегмента.</t>
  </si>
  <si>
    <t>В 2021 г. в Энергетическом сегменте произошёл один несчастный случай со смертельным исходом</t>
  </si>
  <si>
    <t>В 2021 г. En+ Group удалось снизить LTIFR с 0,21 до 0,16.</t>
  </si>
  <si>
    <t>Группа включила подрядчиков в корпоративную систему охраны труда и промышленной безопасности.</t>
  </si>
  <si>
    <t>В Металлургическом сегменте продолжилось проведение аудитов культуры безопасности.</t>
  </si>
  <si>
    <t>Продолжение реализации благотворительных, социальных и инфраструктурных проектов в регионах присутствия</t>
  </si>
  <si>
    <t>Сотрудничество с университетами, школами и вузами во всех регионах присутствия</t>
  </si>
  <si>
    <t>Поддержка местных сообществ в борьбе с COVID-19</t>
  </si>
  <si>
    <t>Группа реализовала широкий спектр инфраструктурных проектов, тем самым внесла значительный вклад в развитие регионов присутствия Компании</t>
  </si>
  <si>
    <t>Мы поддерживаем действующие договоры и заключили новые соглашения с профессиональными учебными заведениями в регионах присутствия Компании</t>
  </si>
  <si>
    <t xml:space="preserve">En+ Group открыла на своих энергетических предприятиях пункты вакцинации </t>
  </si>
  <si>
    <t>РУСАЛ осуществил поставку в Гвинею партии российской вакцины против COVID‑19 Sputnik V, а также лекарственных средств и расходных материалов для диагностики и лечения COVID-19</t>
  </si>
  <si>
    <t>Обеспечить организацию обучения кандидатов по бизнес-системе по программе «БC-250» и создание кадрового резерва на ключевые должности в компаниях Группы</t>
  </si>
  <si>
    <t>Организовать и провести заводской и корпоративный этапы конкурса «Улучшения года – 2021»</t>
  </si>
  <si>
    <t>Организовать и провести аудиты внедрения бизнес-системы в компаниях Группы в соответствии с графиком на 2021 г.</t>
  </si>
  <si>
    <t>Реализовать проект по изучению влияния физических нагрузок на развитие профессиональных заболеваний</t>
  </si>
  <si>
    <t>Обеспечить методологическое сопровождение программы организации стажировок для кадрового резерва в 2021 г.</t>
  </si>
  <si>
    <t>Продолжить обучение по программе «Трансформация» — 100 человек</t>
  </si>
  <si>
    <t>Проводить тренинги по бизнес-системе для руководителей и ведущих инженеров компаний Группы</t>
  </si>
  <si>
    <t>Начать реализацию личных проектов руководителей высшего и среднего звена (уровни ГД, ГД-1, ГД-2)</t>
  </si>
  <si>
    <t>В первом полугодии прошел заводской этап конкурса</t>
  </si>
  <si>
    <t>В сентябре был проведен корпоративный этап конкурса и подведены итоги</t>
  </si>
  <si>
    <t>В номинации на тему «Теория изобретательного решения проблем» приняли участие 11 компаний</t>
  </si>
  <si>
    <t>В компаниях Группы проводились проверки и оценка уровня внедрения бизнес-системы</t>
  </si>
  <si>
    <t>Отчеты по результатам аудиторских проверок предоставляются руководителям компаний</t>
  </si>
  <si>
    <t>Проектные мероприятия были успешно реализованы в течение года</t>
  </si>
  <si>
    <t>Разработаны и внедрены новые устройства для обработки оборудования</t>
  </si>
  <si>
    <t>В настоящее время проект продолжается</t>
  </si>
  <si>
    <t>Организовано обучение работников центральной компании на производственных площадках других компаний Группы</t>
  </si>
  <si>
    <t>Дисциплина бизнес-систем преподавалась в институтах по образовательным направлениям металлургии, включая ЦПИО, машиностроение, а именно, производство сварных конструкций</t>
  </si>
  <si>
    <t>Реализация программы продолжилась, плановая цель превышена более чем в два раза (236 участников)</t>
  </si>
  <si>
    <t>В рамках реализации этой цели было начато 147 проектов и реализовано 71% из них</t>
  </si>
  <si>
    <t>Реализована программа «БC-250» и проведены тренинги</t>
  </si>
  <si>
    <t>Доработка стратегии закупок и поставок сырья на ближайшие пять лет</t>
  </si>
  <si>
    <t>Автоматизация процесса оценки рейтинга поставщиков и подачи претензий поставщикам</t>
  </si>
  <si>
    <t>Увеличение поставок экологически чистых смол</t>
  </si>
  <si>
    <t>Распространение процесса APQP с целью совершенствования процесса квалификации на других подразделениях Компании</t>
  </si>
  <si>
    <t>Проведение опытно-промышленных испытаний контейнеров-цистерн для транспортировки смол. Увеличение поставок экологичных смол</t>
  </si>
  <si>
    <t>Внедрение корпоративных принципов ответственного управления цепочкой поставок</t>
  </si>
  <si>
    <t>Внесение изменений в процессы бизнес-планирования и закупок за счёт автоматизации процессов и повышения их прозрачности</t>
  </si>
  <si>
    <t>Продолжение оптимизации внутренних процессов и закупочных процедур</t>
  </si>
  <si>
    <t>Укрепление отношений с поставщиками за счёт концентрации совместных усилий на повышении точности сроков поставки</t>
  </si>
  <si>
    <t>Обновлена стратегия закупок и поставок сырья на ближайшие 5 лет</t>
  </si>
  <si>
    <t>Реализован первый этап; рейтинг интегрирован в систему электронного документооборота PayDox и автоматически загружается при выборе контрагента в процессе выбора и заключения договора; на 2022-2023 годы планируется создание отдельного модуля оценки подрядчиков по качеству и расширение использования оценки для планирования аудиторских проверок поставщиков и схем контроля.</t>
  </si>
  <si>
    <t>Реализован первый этап; квалификационный процесс расширен до Алюминиевого дивизиона.</t>
  </si>
  <si>
    <t>Проведены опытные испытания контейнеров-цистерн для транспортировки отправлений</t>
  </si>
  <si>
    <t>Некоторые процессы автоматизированы. Проведена работа по повышению прозрачности процессов</t>
  </si>
  <si>
    <t>Продолжена работа по оптимизации внутренних процессов и закупочных процедур</t>
  </si>
  <si>
    <t>Проведена работа по повышению точности сроков поставки</t>
  </si>
  <si>
    <t>Увеличены поставки экологически чистых смол</t>
  </si>
  <si>
    <t>Внедрить процесс утверждения поставщиками перспективного планирования качества продукции для улучшения процесса проверки</t>
  </si>
  <si>
    <t>Продолжить автоматизацию операционной деятельности и меры по сокращению затрат, включая хеджирование стоимости энергоресурсов</t>
  </si>
  <si>
    <t>Пересмотреть подход и актуализировать систему управления НИОКР</t>
  </si>
  <si>
    <t>Разработать стратегию проведения исследований</t>
  </si>
  <si>
    <t>Пересмотреть действующие нормативные документы</t>
  </si>
  <si>
    <t>Организовать поставку двух новых рабочих колёс на Красноярскую ГЭС для плановой замены в 2022 г.</t>
  </si>
  <si>
    <t>Заменить гидроагрегат № 1 на Иркутской ГЭС</t>
  </si>
  <si>
    <t>Заменить рабочее колесо на гидроагрегате № 3 Братской ГЭС</t>
  </si>
  <si>
    <t>Завершить установку трансформатора 4Т, запланированную на второй квартал 2021 г.</t>
  </si>
  <si>
    <t>Реализован первый этап</t>
  </si>
  <si>
    <t>Квалификационный процесс расширен до Алюминиевого дивизиона</t>
  </si>
  <si>
    <t>Введено требование по оценке коммерческого потенциала и разработке стратегии коммерциализации созданных разработок</t>
  </si>
  <si>
    <t>Повышены требования к квалификации исполнителей</t>
  </si>
  <si>
    <t>Разработана и реализуется стратегия исследования в рамках Политики НИОКР</t>
  </si>
  <si>
    <t xml:space="preserve">Разработаны проекты новых нормативных документов, в том числе:_x000D_
•	Регламент реализации НИОКР,_x000D_
•	Концепция развития департамента НИОКР в энергетическом сегменте </t>
  </si>
  <si>
    <t>Полностью заменена гидроагрегат № 1, включая гидротурбину и генератор</t>
  </si>
  <si>
    <t>Запуск гидроагрегата № 3</t>
  </si>
  <si>
    <t>Гидроагрегаты № 8 и 10 в настоящее время проходят капитальный ремонт</t>
  </si>
  <si>
    <t>В ближайшее время планируется замена рабочего места установки № 1</t>
  </si>
  <si>
    <t>Замена оборудования остальных четырех рабочих мест будет завершена к 2026 году без учета изложенного: блок № 3 уже введен, блок № 1 - работы начаты</t>
  </si>
  <si>
    <t>Завершен монтаж трансформатора 4Т</t>
  </si>
  <si>
    <t>Утвердить Корпоративный кодекс этики, Политику по борьбе со взяточничеством и коррупцией, Политику в отношении конфликта интересов на уровне дочерних и зависимых компаний Группы.</t>
  </si>
  <si>
    <t>Утвердить и реализовывать задачи, функции, права и обязанности ответственного за этику дочерних компаний Группы в соответствии с локальными нормативными актами</t>
  </si>
  <si>
    <t>Автоматизация процедур KYC</t>
  </si>
  <si>
    <t>Продолжать информировать сотрудников по всем имеющимся каналам об этических стандартах, подходах к вопросам противодействия коррупции и управлению конфликтами интересов</t>
  </si>
  <si>
    <t>Обновить существующие дистанционные учебные курсы и разработать новые</t>
  </si>
  <si>
    <t>Внутренние документы приняты на уровне дочерних и зависимых компаний En+ Group</t>
  </si>
  <si>
    <t>Основные функции сотрудника, ответственного за вопросы этики, были закреплены в Кодексе корпоративной этики Группы и соответствующих положениях</t>
  </si>
  <si>
    <t>Автоматизированная система оценивает всех контрагентов Компании с целью выявления потенциального риска нарушения установленных требований</t>
  </si>
  <si>
    <t>Проведена информационная кампания по вопросам противодействия коррупции, способам информирования о недобросовестных действиях и горячей линии «Сигнал»</t>
  </si>
  <si>
    <t>En+ продолжает работу по обновлению и разработке дистанционных учебных курсов</t>
  </si>
  <si>
    <t>ПОКАЗАТЕЛИ УСТОЙЧИВОГО РАЗВИТИЯ: ЦЕЛИ ГРУППЫ, УСТАНОВЛЕННЫЕ В 2020 ГОДУ</t>
  </si>
  <si>
    <t>НУЛЕВОЙ БАЛАНС ВЫБРОСОВ</t>
  </si>
  <si>
    <t>Климатические цели</t>
  </si>
  <si>
    <t>Сократить выбросы парниковых газов минимум на 35% к 2030 (Область охвата 1 и 2 по сравнению с уровнем 2018 года, принятым за базовый</t>
  </si>
  <si>
    <t>Достигнуть нулевого баланса выбросов к 2050</t>
  </si>
  <si>
    <t>Больше информации о целях Компании по достижению нулевого баланса выбросов можно найти на интернет-сайте www.netzero.ru/</t>
  </si>
  <si>
    <t>КЛИМАТИЧЕСКИЕ ЦЕЛИ МЕТАЛЛУРГИЧЕСКОГО СЕГМЕНТА</t>
  </si>
  <si>
    <t>Стратегические цели РУСАЛа в области изменения климата до 2025 года</t>
  </si>
  <si>
    <t>Результаты 2019</t>
  </si>
  <si>
    <t>Результаты 2020</t>
  </si>
  <si>
    <t>Результаты 2021 года</t>
  </si>
  <si>
    <t>К 2025 году закупать для алюминиевых заводов не менее 95% электроэнергии у гидроэлектростанций и из других источников безуглеродной генерации. Эта цель уже достигнута Компанией ранее запланированного срока.</t>
  </si>
  <si>
    <t>В 2020 году энергетический баланс на алюминиевых заводах РУСАЛа по источникам был следующим: 
•гидроэнергия: 98,5%
•ядерная энергия: 0,02%
•ветряная энергия: 0,6%
•ископаемое топливо: 0,9%</t>
  </si>
  <si>
    <t>В 2021 году структура энергобаланса алюминиевых заводов РУСАЛа была следующей: 
•гидроэнергия (ГЭС): 98,77%  
•ядерная энергия (АЭС): 0,01% 
•ветряная энергия: 0,58% 
•ископаемое топливо (ТЭС): 0,64%</t>
  </si>
  <si>
    <t>В 2019 году удельные выбросы сократились на 11% к уровню 2014 года.</t>
  </si>
  <si>
    <t>В 2020 году удельные выбросы были на 11% ниже уровня 2014 года.</t>
  </si>
  <si>
    <t>В 2021 году снижение удельных выбросов парниковых газов составило 11,6% по сравнению с уровнем 2014 года.</t>
  </si>
  <si>
    <t>В 2019 году удельные выбросы снизились на 2,6% по сравнению с уровнем 2014 года.</t>
  </si>
  <si>
    <t>В 2020 году удельные выбросы были на 2,4% ниже уровня 2014 года.</t>
  </si>
  <si>
    <t>В 2021 году снижение удельных выбросов парниковых газов составило 2,4% по сравнению с уровнем 2014 года.</t>
  </si>
  <si>
    <t>Снизить среднее удельное потребление электроэнергии на алюминиевых заводах на 7% по сравнению с уровнем 2011 года.</t>
  </si>
  <si>
    <t>В 2020 году удельное потребление электроэнергии на алюминиевых заводах было на 4% ниже уровня 2011 года.</t>
  </si>
  <si>
    <t>В 2021 году снижение среднего удельного потребления электроэнергии на алюминиевых заводах составило 4,2% по сравнению с уровнем 2011 года.</t>
  </si>
  <si>
    <t>Применять внутреннюю цену на углерод в процессе принятия стратегических и инвестиционных решений, начиная с 2017 года.</t>
  </si>
  <si>
    <t>С 2017 года внутренняя цена на углерод активно используется в Компании при принятии стратегических и инвестиционных решений.</t>
  </si>
  <si>
    <t>Внутренняя цена на углерод активно используется в Компании с 2017 года при принятии стратегических и инвестиционных решений.</t>
  </si>
  <si>
    <t>С 2017 года Компания применяет внутреннюю цену на углерод в процессе принятия стратегических и инвестиционных решений.</t>
  </si>
  <si>
    <t>Поддерживать российские и международные инициативы и объединения, выступающие за активные действия по предотвращению изменения климата и в поддержку введения тарификации за парниковые выбросы, соответствующие стратегическим целям Компании.</t>
  </si>
  <si>
    <t xml:space="preserve">Компания активно участвует и поддерживает инициативы, посвященные проблемам изменения климата.  </t>
  </si>
  <si>
    <t>Компания активно участвует и поддерживает инициативы, посвященные проблемам изменения климата.  Подробнее смотрите раздел Отчёта об устойчивом развитии - 2020 "Партнёрство и сотрудничество".</t>
  </si>
  <si>
    <t>Компания принимает активное участие в ряде инициатив, связанных с проблемами изменения климата.</t>
  </si>
  <si>
    <r>
      <t>Достигнуть среднего уровня для удельных прямых и косвенных энергетических выбросов парниковых газов от электролизного производства не более 2,7 тонн CO</t>
    </r>
    <r>
      <rPr>
        <sz val="7"/>
        <color rgb="FF000000"/>
        <rFont val="Arial"/>
        <family val="2"/>
        <charset val="204"/>
      </rPr>
      <t>2</t>
    </r>
    <r>
      <rPr>
        <sz val="10"/>
        <color rgb="FF000000"/>
        <rFont val="Arial"/>
        <family val="2"/>
        <charset val="204"/>
      </rPr>
      <t>-эквивалента на тонну алюминия.</t>
    </r>
  </si>
  <si>
    <r>
      <t>Цель достигнута в 2017 году. В 2020 году значение сохранилось в объеме 2,2 тонн CO</t>
    </r>
    <r>
      <rPr>
        <sz val="7"/>
        <rFont val="Arial"/>
        <family val="2"/>
        <charset val="204"/>
      </rPr>
      <t>2</t>
    </r>
    <r>
      <rPr>
        <sz val="10"/>
        <rFont val="Arial"/>
        <family val="2"/>
        <charset val="204"/>
      </rPr>
      <t>-эквивалента на тонну алюминия.</t>
    </r>
  </si>
  <si>
    <r>
      <t>Цель достигнута в 2017 году. В 2021 году значение составило 2,2 тонн CO</t>
    </r>
    <r>
      <rPr>
        <vertAlign val="subscript"/>
        <sz val="10"/>
        <rFont val="Arial"/>
        <family val="2"/>
        <charset val="204"/>
      </rPr>
      <t>2</t>
    </r>
    <r>
      <rPr>
        <sz val="10"/>
        <rFont val="Arial"/>
        <family val="2"/>
        <charset val="204"/>
      </rPr>
      <t>-эквивалента на тонну алюминия.</t>
    </r>
  </si>
  <si>
    <t>Установленная мощность Энергетического сегмента по первичным источникам энергии, 2021</t>
  </si>
  <si>
    <r>
      <t>Гидроэлектростанции,</t>
    </r>
    <r>
      <rPr>
        <b/>
        <sz val="9"/>
        <color rgb="FF000000"/>
        <rFont val="Arial"/>
        <family val="2"/>
        <charset val="204"/>
      </rPr>
      <t xml:space="preserve"> ГВт</t>
    </r>
  </si>
  <si>
    <r>
      <t xml:space="preserve">Солнечная электростанция, </t>
    </r>
    <r>
      <rPr>
        <b/>
        <sz val="9"/>
        <color rgb="FF000000"/>
        <rFont val="Arial"/>
        <family val="2"/>
        <charset val="204"/>
      </rPr>
      <t>МВт</t>
    </r>
  </si>
  <si>
    <t>15,1</t>
  </si>
  <si>
    <t>4,3</t>
  </si>
  <si>
    <t>5,2</t>
  </si>
  <si>
    <t>Чистое энергоснабжение Энергетического сегмента, ГДж  [1]</t>
  </si>
  <si>
    <t>Электроснабжение</t>
  </si>
  <si>
    <t>255 302 686</t>
  </si>
  <si>
    <t>270 899 460</t>
  </si>
  <si>
    <t>287 627 662</t>
  </si>
  <si>
    <t>316 499 624</t>
  </si>
  <si>
    <t>Теплоснабжение</t>
  </si>
  <si>
    <t>115 508904</t>
  </si>
  <si>
    <t>115 021 479</t>
  </si>
  <si>
    <t>113 015 778</t>
  </si>
  <si>
    <t>119 772 801</t>
  </si>
  <si>
    <t>[1] Здесь и далее все отличия данных за 2019 и 2020 годы в разделе «Лидерство в борьбе с изменением климата» от данных, представленных в отчётах прошлых лет, связаны с пересчётом данных по обновленной методике.</t>
  </si>
  <si>
    <t>Потребление энергии, ГДж  [2]</t>
  </si>
  <si>
    <t>Потребление электроэнергии [3]</t>
  </si>
  <si>
    <t>235 572 361</t>
  </si>
  <si>
    <t>4 381 200[1]</t>
  </si>
  <si>
    <t>240 982 175</t>
  </si>
  <si>
    <t>4 400 157</t>
  </si>
  <si>
    <t>241 589 995</t>
  </si>
  <si>
    <t>4 133 410</t>
  </si>
  <si>
    <t>242 441 972</t>
  </si>
  <si>
    <t>4 274 571</t>
  </si>
  <si>
    <t>Общее потребление электроэнергии</t>
  </si>
  <si>
    <t>239 953 561</t>
  </si>
  <si>
    <t>245 382 332</t>
  </si>
  <si>
    <t>245 723 405</t>
  </si>
  <si>
    <t>246 716 543</t>
  </si>
  <si>
    <t>Потребление тепловой энергии</t>
  </si>
  <si>
    <t>3 387 429</t>
  </si>
  <si>
    <t>2 903 696</t>
  </si>
  <si>
    <t>3 111 020</t>
  </si>
  <si>
    <t>1 398 260</t>
  </si>
  <si>
    <t>2 939 793</t>
  </si>
  <si>
    <t>1 329 869</t>
  </si>
  <si>
    <t>3 399 160</t>
  </si>
  <si>
    <t>1 310 731</t>
  </si>
  <si>
    <t>Общее потребление тепловой энергии</t>
  </si>
  <si>
    <t>6 291 125</t>
  </si>
  <si>
    <t>4 509 280</t>
  </si>
  <si>
    <t>4 269 662</t>
  </si>
  <si>
    <t>Потребление топлива из невозобновляемых источников</t>
  </si>
  <si>
    <t>197 375 160</t>
  </si>
  <si>
    <t>269 948 429</t>
  </si>
  <si>
    <t>202 228 795</t>
  </si>
  <si>
    <t>253 572 917</t>
  </si>
  <si>
    <t>212 620 938</t>
  </si>
  <si>
    <t>246 286 350</t>
  </si>
  <si>
    <t>232 231 792</t>
  </si>
  <si>
    <t>252 852 520</t>
  </si>
  <si>
    <t>Потребление топлива из возобновляемых источников</t>
  </si>
  <si>
    <t>2 062 539</t>
  </si>
  <si>
    <t>302,4</t>
  </si>
  <si>
    <t>1 473 079</t>
  </si>
  <si>
    <t>337 415</t>
  </si>
  <si>
    <t>505 055</t>
  </si>
  <si>
    <t>142 881</t>
  </si>
  <si>
    <t>631 911</t>
  </si>
  <si>
    <t>165 810</t>
  </si>
  <si>
    <t>Потребление энергии, млн ГДж [4]</t>
  </si>
  <si>
    <t>317,9</t>
  </si>
  <si>
    <t>344,57</t>
  </si>
  <si>
    <t>332,37</t>
  </si>
  <si>
    <t xml:space="preserve">326,45 </t>
  </si>
  <si>
    <t>[1] Включая Ондскую ГЭС.</t>
  </si>
  <si>
    <t>[2] Все энергогенерирующие активы подпадают под действие нормативно-правовой базы, принятой в Российской Федерации.</t>
  </si>
  <si>
    <t>[3] Данные по потреблению энергии за 2018 год не включают электроэнергию, произведенную и потребленную для собственных нужд ГЭС.</t>
  </si>
  <si>
    <t>[4] Показатели энергопотребления за 2019-2020 годы были пересчитаны в связи с корректировкой данных о потреблении топлива и электроэнергии и улучшением методологии.</t>
  </si>
  <si>
    <t>Расход по видам топлива Металлургического сегмента</t>
  </si>
  <si>
    <t>Вид топлива</t>
  </si>
  <si>
    <t>Единицы измерения</t>
  </si>
  <si>
    <t>Газ</t>
  </si>
  <si>
    <t>млрд куб. м</t>
  </si>
  <si>
    <t>Мазут</t>
  </si>
  <si>
    <t>млн тонн</t>
  </si>
  <si>
    <t>0,57</t>
  </si>
  <si>
    <t>0,61</t>
  </si>
  <si>
    <t>0,67</t>
  </si>
  <si>
    <t>Уголь</t>
  </si>
  <si>
    <t>3,47</t>
  </si>
  <si>
    <t>3,62</t>
  </si>
  <si>
    <t>3,56</t>
  </si>
  <si>
    <t>Дизельное топливо</t>
  </si>
  <si>
    <t>0,1</t>
  </si>
  <si>
    <t>0,09</t>
  </si>
  <si>
    <t>Другое [5]</t>
  </si>
  <si>
    <t>0,08</t>
  </si>
  <si>
    <t>0,04</t>
  </si>
  <si>
    <t>0,06</t>
  </si>
  <si>
    <t>[5] В 2019 году данные включают бензин, керосин, сжиженный природный газ, кокс, древесный уголь и биотопливо.</t>
  </si>
  <si>
    <t>Энергомикс потребления энергии для производства первичного алюминия, 2019-2021%</t>
  </si>
  <si>
    <t>Электроэнергия</t>
  </si>
  <si>
    <t>Атомная энергия</t>
  </si>
  <si>
    <t>Энергия ветра</t>
  </si>
  <si>
    <t>98,31</t>
  </si>
  <si>
    <t>0,05</t>
  </si>
  <si>
    <t>0,54</t>
  </si>
  <si>
    <t>98,55</t>
  </si>
  <si>
    <t>0,02</t>
  </si>
  <si>
    <t>0,87</t>
  </si>
  <si>
    <t>98,77</t>
  </si>
  <si>
    <t>0,01</t>
  </si>
  <si>
    <t>0,58</t>
  </si>
  <si>
    <t>0,64</t>
  </si>
  <si>
    <t>Потребление топлива из невозобновляемых источников по видам топлива, ГДж</t>
  </si>
  <si>
    <t>150 496 985</t>
  </si>
  <si>
    <t>145 758 990</t>
  </si>
  <si>
    <t>153 673 640</t>
  </si>
  <si>
    <t>175 355 705</t>
  </si>
  <si>
    <t>17 745 372</t>
  </si>
  <si>
    <t>23 395 717</t>
  </si>
  <si>
    <t>25 123 143</t>
  </si>
  <si>
    <t>27 535 025</t>
  </si>
  <si>
    <t>294 607 067</t>
  </si>
  <si>
    <t>279 647 635</t>
  </si>
  <si>
    <t>274 083 117</t>
  </si>
  <si>
    <t>275 023 875</t>
  </si>
  <si>
    <t>49 061</t>
  </si>
  <si>
    <t>220 478</t>
  </si>
  <si>
    <t>188 579</t>
  </si>
  <si>
    <t>260 035</t>
  </si>
  <si>
    <t xml:space="preserve">6 767 </t>
  </si>
  <si>
    <t>6 052</t>
  </si>
  <si>
    <t>6 054</t>
  </si>
  <si>
    <t>6 313</t>
  </si>
  <si>
    <t>209 964</t>
  </si>
  <si>
    <t>236 814</t>
  </si>
  <si>
    <t>184 628</t>
  </si>
  <si>
    <t>456 379</t>
  </si>
  <si>
    <t xml:space="preserve">3 859 654 </t>
  </si>
  <si>
    <t>6 216 595</t>
  </si>
  <si>
    <t>5947 975</t>
  </si>
  <si>
    <t xml:space="preserve">348 719 </t>
  </si>
  <si>
    <t>319 432</t>
  </si>
  <si>
    <t>243 699</t>
  </si>
  <si>
    <t>499 004</t>
  </si>
  <si>
    <t>Потребление топлива из возобновляемых источников по видам топлива, ГДж</t>
  </si>
  <si>
    <t>Древесный уголь</t>
  </si>
  <si>
    <t>1 494 494</t>
  </si>
  <si>
    <t>985 817</t>
  </si>
  <si>
    <t>246 442</t>
  </si>
  <si>
    <t>456 002</t>
  </si>
  <si>
    <t>Щепа древесная</t>
  </si>
  <si>
    <t>324 864</t>
  </si>
  <si>
    <t>487 262</t>
  </si>
  <si>
    <t>258 613</t>
  </si>
  <si>
    <t>175 910</t>
  </si>
  <si>
    <t>Кородревесные отходы</t>
  </si>
  <si>
    <t>302 400</t>
  </si>
  <si>
    <t>337 416</t>
  </si>
  <si>
    <t xml:space="preserve">Продажа энергии, ГДж </t>
  </si>
  <si>
    <t>Тип энергии</t>
  </si>
  <si>
    <t>Продажа электроэнергии</t>
  </si>
  <si>
    <t>304 204 210</t>
  </si>
  <si>
    <t>Продажа тепловой энергии</t>
  </si>
  <si>
    <t>77 054 765</t>
  </si>
  <si>
    <t>Продажа энергии на охлаждение</t>
  </si>
  <si>
    <t>145 775</t>
  </si>
  <si>
    <t>Продажа пара</t>
  </si>
  <si>
    <t>16 657 099</t>
  </si>
  <si>
    <t>Чистое энергоснабжение Энергетического сегмента по источникам энергии</t>
  </si>
  <si>
    <t>Электроэнергия, ГДж</t>
  </si>
  <si>
    <t>Тепловая энергия, Гкал</t>
  </si>
  <si>
    <t>Невозобновляемые источники энергии</t>
  </si>
  <si>
    <t>9 758</t>
  </si>
  <si>
    <t>9 041</t>
  </si>
  <si>
    <t>8 788</t>
  </si>
  <si>
    <t>21 793</t>
  </si>
  <si>
    <t>21 339</t>
  </si>
  <si>
    <t>22 230</t>
  </si>
  <si>
    <t>1 525</t>
  </si>
  <si>
    <t>1 612</t>
  </si>
  <si>
    <t>1 715</t>
  </si>
  <si>
    <t>5 698</t>
  </si>
  <si>
    <t>5 673</t>
  </si>
  <si>
    <t>6 397</t>
  </si>
  <si>
    <t>нефтепродукты</t>
  </si>
  <si>
    <t>Возобновляемые источники энергии</t>
  </si>
  <si>
    <t>Биомасса</t>
  </si>
  <si>
    <t>Солнечная энергия</t>
  </si>
  <si>
    <t xml:space="preserve">Геотермальная энергия </t>
  </si>
  <si>
    <t>Гидроэнергия</t>
  </si>
  <si>
    <t>63 960</t>
  </si>
  <si>
    <t>69 239</t>
  </si>
  <si>
    <t>77 408</t>
  </si>
  <si>
    <t>Энергоёмкость Металлургического сегмента, ГДж/т [6]</t>
  </si>
  <si>
    <t>65,1</t>
  </si>
  <si>
    <t>65,3</t>
  </si>
  <si>
    <t>[6] Данные по энергии, используемые при расчёте, включают приобретённую электроэнергию и тепловую энергию.</t>
  </si>
  <si>
    <t>2,4</t>
  </si>
  <si>
    <t>2,26</t>
  </si>
  <si>
    <t>2,13</t>
  </si>
  <si>
    <t>Жилые</t>
  </si>
  <si>
    <t>0,88</t>
  </si>
  <si>
    <t>0,91</t>
  </si>
  <si>
    <t>0,93</t>
  </si>
  <si>
    <t>Коммерческие</t>
  </si>
  <si>
    <t>2,74</t>
  </si>
  <si>
    <t>2,83</t>
  </si>
  <si>
    <t>2,99</t>
  </si>
  <si>
    <t xml:space="preserve">Промышленные </t>
  </si>
  <si>
    <t>2,62</t>
  </si>
  <si>
    <t>2,85</t>
  </si>
  <si>
    <t>500 кВтч</t>
  </si>
  <si>
    <t>518,38</t>
  </si>
  <si>
    <t>539,4</t>
  </si>
  <si>
    <t>564,08</t>
  </si>
  <si>
    <t>1000 кВтч</t>
  </si>
  <si>
    <t>1032,43</t>
  </si>
  <si>
    <t>1074,94</t>
  </si>
  <si>
    <t>1125,43</t>
  </si>
  <si>
    <t>Количество простоев питания бытовыми потребителями за неуплату, доля повторных присоединений в течение 30 дней [7]</t>
  </si>
  <si>
    <t>Количество случаев отключения электроэнергии бытовым потребителям за неуплату</t>
  </si>
  <si>
    <t>1 433</t>
  </si>
  <si>
    <t>1 963</t>
  </si>
  <si>
    <t>Доля повторных присоединений в течение 30 дней, %</t>
  </si>
  <si>
    <t>0,22</t>
  </si>
  <si>
    <t>[7] Данные представлены только по ГК «Волгаэнерго».</t>
  </si>
  <si>
    <t xml:space="preserve">Доля поставляемой электроэнергии, обслуживаемой «умными» сетевыми технологиями [8], % </t>
  </si>
  <si>
    <t>0,41</t>
  </si>
  <si>
    <t>0,47</t>
  </si>
  <si>
    <t>0,49</t>
  </si>
  <si>
    <t>1,2</t>
  </si>
  <si>
    <t>1,03</t>
  </si>
  <si>
    <t>1,45</t>
  </si>
  <si>
    <t>0,53</t>
  </si>
  <si>
    <t>0,48</t>
  </si>
  <si>
    <t>0,66</t>
  </si>
  <si>
    <t>2,28</t>
  </si>
  <si>
    <t>2,16</t>
  </si>
  <si>
    <t>2,22</t>
  </si>
  <si>
    <t xml:space="preserve">[8] Согласно Закону США об энергетической независимости от 2007 года, технологии интеллектуальных сетей Энергетического сегмента включают интеллектуальные технологии для учёта, которые предоставляют клиентам своевременную информацию и возможности управления. </t>
  </si>
  <si>
    <t>Больше информации об управлении энергоснабжением можно найти в Отчёте об устойчивом развитии 2021, стр. 68</t>
  </si>
  <si>
    <t>НАШ ВКЛАД В ДОСТИЖЕНИЕ ЦЕЛЕЙ В ОБЛАСТИ УСТОЙЧИВОГО РАЗВИТИЯ</t>
  </si>
  <si>
    <t>ЦУР</t>
  </si>
  <si>
    <t xml:space="preserve">Соответствующие Стандарты GRI  </t>
  </si>
  <si>
    <t>Лидерство в борьбе с изменением климата</t>
  </si>
  <si>
    <r>
      <t xml:space="preserve">Занимаясь вопросами снижения воздействия на климат более десяти лет, En+ Group является одним из инициаторов практики устойчивого развития в России. Будучи крупнейшим независимым производителем возобновляемой гидроэнергии в мире, Компания продолжает модернизировать свои мощности и обеспечивать независимое подтверждение международных экологических стандартов. Благодаря производству экологически чистой энергии и постоянному совершенствованию технологических процессов, Компания уверена в том, что к 2050 году будет достигнуто безуглеродное производство алюминия. 
</t>
    </r>
    <r>
      <rPr>
        <b/>
        <sz val="10"/>
        <color rgb="FF000000"/>
        <rFont val="Arial"/>
        <family val="2"/>
        <charset val="204"/>
      </rPr>
      <t>Ключевые проекты</t>
    </r>
    <r>
      <rPr>
        <sz val="10"/>
        <color rgb="FF000000"/>
        <rFont val="Arial"/>
        <family val="2"/>
        <charset val="204"/>
      </rPr>
      <t xml:space="preserve">
•	Инвентаризация парниковых газов от водохранилищ гидроэлектростанций
•	Инертный анод — декарбонизация процесса выплавки
•	«Зелёный» водород
•	Зарядная инфраструктура для электромобилей
•	Миллион деревьев
•	Проект «Чистый воздух» национального проекта «Экология»</t>
    </r>
  </si>
  <si>
    <t>Рациональное использование природных ресурсов</t>
  </si>
  <si>
    <r>
      <t xml:space="preserve">Гидроэнергетические мощности En+ Group расположены в Сибири, при этом две трети генерирующих мощностей зависят от стока Ангары, единственной реки, вытекающей из озера Байкал — крупнейшего в мире пресноводного озера и наиболее значимого природного объекта в Сибири. Группа признаёт свою ответственность за создание партнёрств и коалиций для защиты Байкала и его уникального биоразнообразия, а также для принятия аналогичных мер в других регионах своей деятельности.  Эти партнёрские инициативы в сочетании с обязательствами по снижению воздействия на водные ресурсы и сокращению объёмов отходов представляют собой более широкую программу по рациональному использованию природных ресурсов, способствующую реализации ЦУР 6, 12 и 15.
</t>
    </r>
    <r>
      <rPr>
        <b/>
        <sz val="10"/>
        <color rgb="FF000000"/>
        <rFont val="Arial"/>
        <family val="2"/>
        <charset val="204"/>
      </rPr>
      <t xml:space="preserve">Ключевые проекты
</t>
    </r>
    <r>
      <rPr>
        <sz val="10"/>
        <color rgb="FF000000"/>
        <rFont val="Arial"/>
        <family val="2"/>
        <charset val="204"/>
      </rPr>
      <t>•	Совершенствование режима работы гидроэлектростанций
•	Социально-экологическая оценка
•	Проект утилизации бокситового шлама
•	Проект «Орнитофауна»
•	Грантовый конкурс экологических проектов
•	Мониторинг качества воды и экологического состояния озера Байкал
•	Проект «360»</t>
    </r>
  </si>
  <si>
    <t>Развитие человеческого потенциала</t>
  </si>
  <si>
    <r>
      <t xml:space="preserve">В основе реализуемых En+ Group Целей устойчивого развития находится благополучие местных сообществ. Социальные инвестиции Компании направлены на укрепление общественного здоровья, создание условий для физической активности, обеспечение равного доступа к качественному и современному образованию, поддержку граждан, оказавшихся в трудных жизненных ситуациях. Для обеспечения устойчивого экономического развития регионов присутствия Компания поддерживает местных поставщиков и создаёт благоприятные условия для развития предпринимательской инициативы.
</t>
    </r>
    <r>
      <rPr>
        <b/>
        <sz val="11"/>
        <color rgb="FF000000"/>
        <rFont val="Arial"/>
        <family val="2"/>
        <charset val="204"/>
      </rPr>
      <t>Ключевые проекты</t>
    </r>
    <r>
      <rPr>
        <sz val="11"/>
        <color rgb="FF000000"/>
        <rFont val="Arial"/>
        <family val="2"/>
        <charset val="204"/>
      </rPr>
      <t xml:space="preserve">
•	Адаптация к пандемии
•	Рабочие места для местного населения
•	Программа «На лыжи!»
•	Корпоративный университет
•	Поддержка инженеров будущего</t>
    </r>
  </si>
  <si>
    <t>Сотрудничество и партнерство</t>
  </si>
  <si>
    <r>
      <t xml:space="preserve">Компания активно способствует сотрудничеству и партнёрству в области устойчивого развития. Опираясь на активное взаимодействие с заинтересованными сторонами по всему миру, En+ Group адаптирует свою корпоративную политику для эффективного решения собственных задач в области устойчивого развития и предлагает свой опыт для разработки общих мер по продвижению глобальной устойчивости.
</t>
    </r>
    <r>
      <rPr>
        <i/>
        <sz val="10"/>
        <color rgb="FF000000"/>
        <rFont val="Arial"/>
        <family val="2"/>
        <charset val="204"/>
      </rPr>
      <t>Более подробная информация по направлениям проекта представлена в Отчёте о ЦУР за 2021 год: www.enplusgroup.com/ru/sustainability/un-sdgs/</t>
    </r>
  </si>
  <si>
    <t>Чтобы оставить отзыв, комментарий или задать вопрос, пожалуйста, используйте указанную ниже контактную информацию:</t>
  </si>
  <si>
    <t>Дирекция по устойчивому развитию</t>
  </si>
  <si>
    <t>Тел: +7 495 642 7937</t>
  </si>
  <si>
    <t>Департамент по работе с инвесторами и ESG-вопросам</t>
  </si>
  <si>
    <t>Для СМИ:</t>
  </si>
  <si>
    <t>Департамент по связям с общественностью</t>
  </si>
  <si>
    <t>ОХРАНА ОКРУЖАЮЩЕЙ СРЕДЫ</t>
  </si>
  <si>
    <t xml:space="preserve">Общие затраты на охрану окружающей среды [1], 2021, млн долл. США </t>
  </si>
  <si>
    <t>Восстановление земель</t>
  </si>
  <si>
    <t>1,9</t>
  </si>
  <si>
    <t>138,2</t>
  </si>
  <si>
    <t>154,9</t>
  </si>
  <si>
    <t>Несоблюдение экологического законодательства, 2021</t>
  </si>
  <si>
    <t>Общее количество существенных нарушений природоохранного законодательства</t>
  </si>
  <si>
    <t>Общее число случаев применения нефинансовых санкций</t>
  </si>
  <si>
    <t>Общее количество дел, возбужденных в порядке разрешения споров в связи с нарушением природоохранного законодательства</t>
  </si>
  <si>
    <t xml:space="preserve">Общая сумма платежей за негативное воздействие на окружающую среду, 2021 г., млн долл. США </t>
  </si>
  <si>
    <t>Общая сумма платежей за негативное воздействие на окружающую среду</t>
  </si>
  <si>
    <t>12,77</t>
  </si>
  <si>
    <t>Справочник по устойчивому развитию En+ Group</t>
  </si>
  <si>
    <t>Выбросы загрязняющих веществ в Металлургическом сегменте [1] [2], тыс. т</t>
  </si>
  <si>
    <t>Загрязняющее вещество</t>
  </si>
  <si>
    <t>Окись углерода (CO)</t>
  </si>
  <si>
    <t>223,2</t>
  </si>
  <si>
    <t>232,2</t>
  </si>
  <si>
    <t>238,7</t>
  </si>
  <si>
    <t>245,3</t>
  </si>
  <si>
    <t>37,6</t>
  </si>
  <si>
    <t>37,3</t>
  </si>
  <si>
    <t>36,3</t>
  </si>
  <si>
    <t>35,9</t>
  </si>
  <si>
    <r>
      <t>Диоксид серы (SO</t>
    </r>
    <r>
      <rPr>
        <vertAlign val="subscript"/>
        <sz val="10"/>
        <color rgb="FF000000"/>
        <rFont val="Arial"/>
        <family val="2"/>
        <charset val="204"/>
      </rPr>
      <t>2</t>
    </r>
    <r>
      <rPr>
        <sz val="10"/>
        <color rgb="FF000000"/>
        <rFont val="Arial"/>
        <family val="2"/>
        <charset val="204"/>
      </rPr>
      <t>)</t>
    </r>
  </si>
  <si>
    <t>36,4</t>
  </si>
  <si>
    <t>40,1</t>
  </si>
  <si>
    <t>45,2</t>
  </si>
  <si>
    <r>
      <t>Сумма оксидов азота в виде двуокиси азота  (NO</t>
    </r>
    <r>
      <rPr>
        <vertAlign val="subscript"/>
        <sz val="10"/>
        <color rgb="FF000000"/>
        <rFont val="Arial"/>
        <family val="2"/>
        <charset val="204"/>
      </rPr>
      <t>2</t>
    </r>
    <r>
      <rPr>
        <sz val="10"/>
        <color rgb="FF000000"/>
        <rFont val="Arial"/>
        <family val="2"/>
        <charset val="204"/>
      </rPr>
      <t>)</t>
    </r>
  </si>
  <si>
    <t>19,6</t>
  </si>
  <si>
    <t>19,5</t>
  </si>
  <si>
    <t>20,1</t>
  </si>
  <si>
    <t>22,7 </t>
  </si>
  <si>
    <t>Всего фторидов (газообразные и твёрдые фториды)</t>
  </si>
  <si>
    <t>6,6</t>
  </si>
  <si>
    <t>6,4</t>
  </si>
  <si>
    <t>Другие выбросы[3]</t>
  </si>
  <si>
    <t>8,4</t>
  </si>
  <si>
    <t>9,3</t>
  </si>
  <si>
    <t>Летучие органические соединения (ЛОС)</t>
  </si>
  <si>
    <t>1,6</t>
  </si>
  <si>
    <t>1,5</t>
  </si>
  <si>
    <t>0,004</t>
  </si>
  <si>
    <t>0,0039</t>
  </si>
  <si>
    <t>0,0041</t>
  </si>
  <si>
    <t>0,0038</t>
  </si>
  <si>
    <t>Общий объем выбросов (за исключением парниковых газов и СО)</t>
  </si>
  <si>
    <t>110,6</t>
  </si>
  <si>
    <t>115,3</t>
  </si>
  <si>
    <t>113,7</t>
  </si>
  <si>
    <t>123,6</t>
  </si>
  <si>
    <t>[1] Отличие показателей выбросов Металлургического и Энергетического сегментов за 2019 и 2020 гг. от данных, представленных в отчётах прошлых лет, объясняется пересчётом данных в связи с совершенствованием методики их сбора и уточнением границ показателей.</t>
  </si>
  <si>
    <t>[3] Эта категория включает все загрязняющие вещества, определённые российским законодательством, за исключением CO и веществ, уже представленных в таблице.</t>
  </si>
  <si>
    <t>Выбросы загрязняющих веществ в Энергетическом сегменте, тыс. т</t>
  </si>
  <si>
    <t>Оксиды азота (NOx)</t>
  </si>
  <si>
    <t>51,2</t>
  </si>
  <si>
    <t>48,3</t>
  </si>
  <si>
    <t>47,1</t>
  </si>
  <si>
    <t>45,7</t>
  </si>
  <si>
    <t>Оксиды серы (SOx)</t>
  </si>
  <si>
    <t>212,6</t>
  </si>
  <si>
    <t>192,7</t>
  </si>
  <si>
    <t>189,8</t>
  </si>
  <si>
    <t>160,5</t>
  </si>
  <si>
    <t>Стойкие органические загрязнители (СОЗ)</t>
  </si>
  <si>
    <t>0,5</t>
  </si>
  <si>
    <t>0,4</t>
  </si>
  <si>
    <t>Твёрдые частицы (ТЧ)</t>
  </si>
  <si>
    <t>60,7</t>
  </si>
  <si>
    <t>56,3</t>
  </si>
  <si>
    <t>58,3</t>
  </si>
  <si>
    <t>Другие стандартные категории выбросов в атмосферу, определённые соответствующими законами [4]</t>
  </si>
  <si>
    <t>7,2</t>
  </si>
  <si>
    <t>8,2</t>
  </si>
  <si>
    <t>8,9</t>
  </si>
  <si>
    <t>329,5</t>
  </si>
  <si>
    <t>302,1</t>
  </si>
  <si>
    <t>293,7</t>
  </si>
  <si>
    <t>265,1</t>
  </si>
  <si>
    <t>[4] Эта категория включает все загрязняющие вещества, определённые российским законодательством (включая CO) за исключением веществ, уже представленных в таблице.</t>
  </si>
  <si>
    <t>Доля загрязняющих веществ в атмосферу в районах с высокой плотностью населения или вблизи них в Энергетическом сегменте, %</t>
  </si>
  <si>
    <t>93,3</t>
  </si>
  <si>
    <t>93,4</t>
  </si>
  <si>
    <t>93,2</t>
  </si>
  <si>
    <t>97,6</t>
  </si>
  <si>
    <t>97,7</t>
  </si>
  <si>
    <t>97,8</t>
  </si>
  <si>
    <t>Твердые частицы (PM)</t>
  </si>
  <si>
    <t>87,8</t>
  </si>
  <si>
    <t>89,6</t>
  </si>
  <si>
    <t>86,8</t>
  </si>
  <si>
    <t>Свинец (Pb)</t>
  </si>
  <si>
    <t>Ртуть (Hg) [5]</t>
  </si>
  <si>
    <t>94,2</t>
  </si>
  <si>
    <t>93,6</t>
  </si>
  <si>
    <t>[5] Выбросы ртути не характерны для основных производственных подразделений Компании.</t>
  </si>
  <si>
    <t>Интенсивность выбросов загрязняющих веществ в Энергетическом сегменте, тыс.т/ млрд. кВт</t>
  </si>
  <si>
    <t>Оксиды азота (NOx) [6]</t>
  </si>
  <si>
    <t>0,4347</t>
  </si>
  <si>
    <t>0,4099</t>
  </si>
  <si>
    <t>0,3662</t>
  </si>
  <si>
    <t>Оксиды серы (SOx) [7]</t>
  </si>
  <si>
    <t>Твердые частицы (PM) [8]</t>
  </si>
  <si>
    <t>0,546</t>
  </si>
  <si>
    <t>0,467</t>
  </si>
  <si>
    <t>Летучие органические соединения (ЛОС) [9]</t>
  </si>
  <si>
    <t>0,036</t>
  </si>
  <si>
    <t>0,035</t>
  </si>
  <si>
    <t>0,032</t>
  </si>
  <si>
    <t>[6] Показатель интенсивности отражает отношение выбросов NOx к объему выработки электроэнергии и тепла на 2021 год.</t>
  </si>
  <si>
    <t xml:space="preserve">[7] Показатель интенсивности отражает отношение выбросов SOx к объему выработки электроэнергии и тепла на 2021 год. </t>
  </si>
  <si>
    <t>[8] Показатель интенсивности отражает отношение выбросов твердых частиц (ТЧ) к объему выработки электроэнергии и тепла на 2021 год.</t>
  </si>
  <si>
    <t>[9] Показатель интенсивности отражает отношение выбросов летучих органических соединений (ЛОС) к объему выработки электроэнергии и тепла на 2021 год.</t>
  </si>
  <si>
    <t>Интенсивность выбросов загрязняющих веществ в Металлургическом сегменте</t>
  </si>
  <si>
    <t>Оксиды азота (NOx) [10]</t>
  </si>
  <si>
    <t>0,0052</t>
  </si>
  <si>
    <t>0,0054</t>
  </si>
  <si>
    <t>0,006</t>
  </si>
  <si>
    <t>Оксиды серы  (SOx) [11]</t>
  </si>
  <si>
    <t>0,0112</t>
  </si>
  <si>
    <t>0,0107</t>
  </si>
  <si>
    <t>Твердые частицы (PM) [12]</t>
  </si>
  <si>
    <t>Летучие органические соединения (ЛОС) [13]</t>
  </si>
  <si>
    <t>0,0004</t>
  </si>
  <si>
    <t>0,0003</t>
  </si>
  <si>
    <t>[10] Показатель интенсивности отражает отношение выбросов NOx к объему произведенного алюминия на 2021 год.</t>
  </si>
  <si>
    <t>[11] Показатель интенсивности отражает отношение выбросов SOx к объему произведенного алюминия на 2021 год.</t>
  </si>
  <si>
    <t>[12] Показатель интенсивности отражает отношение выбросов твердых частиц (ТЧ) к объему произведенного алюминия на 2021 год.</t>
  </si>
  <si>
    <t>[13] Показатель интенсивности отражает отношение выбросов летучих органических соединений (ЛОС) к объему произведенного алюминия на 2021 год.</t>
  </si>
  <si>
    <t>Данные знаменателя, используемые для расчета показателей интенсивности</t>
  </si>
  <si>
    <t>Сегмент</t>
  </si>
  <si>
    <t>Знаменатель</t>
  </si>
  <si>
    <t>Энергетический, млрд. кВТ</t>
  </si>
  <si>
    <t>111,1</t>
  </si>
  <si>
    <t>114,9</t>
  </si>
  <si>
    <t>124,8</t>
  </si>
  <si>
    <t>Металлургический, тыс. т</t>
  </si>
  <si>
    <t>3 757</t>
  </si>
  <si>
    <t>3 755</t>
  </si>
  <si>
    <t>3 764</t>
  </si>
  <si>
    <t>Подробнее о выбросах загрязняющих веществ можно узнать в Отчёте об устойчивом развитии - 2021 год, стр. 78-80</t>
  </si>
  <si>
    <t>Водозабор, сброс [1] и потребление воды [2], млн м3</t>
  </si>
  <si>
    <t>Общий водозабор, в том числе:</t>
  </si>
  <si>
    <t>173,0</t>
  </si>
  <si>
    <t>773,7</t>
  </si>
  <si>
    <t>177,9</t>
  </si>
  <si>
    <t>700,6</t>
  </si>
  <si>
    <t>176,8</t>
  </si>
  <si>
    <t>705,0</t>
  </si>
  <si>
    <t>178,4 </t>
  </si>
  <si>
    <t>723,5</t>
  </si>
  <si>
    <t>Поверхностные водные объекты</t>
  </si>
  <si>
    <t>102,0</t>
  </si>
  <si>
    <t>556,4</t>
  </si>
  <si>
    <t>110,8</t>
  </si>
  <si>
    <t>493,2</t>
  </si>
  <si>
    <t>110,1</t>
  </si>
  <si>
    <t>505,2</t>
  </si>
  <si>
    <t>121,2</t>
  </si>
  <si>
    <t>543,3</t>
  </si>
  <si>
    <t>Подземные источники</t>
  </si>
  <si>
    <t>14,9</t>
  </si>
  <si>
    <t>38,6</t>
  </si>
  <si>
    <t>13,7</t>
  </si>
  <si>
    <t>36,7</t>
  </si>
  <si>
    <t>20,7</t>
  </si>
  <si>
    <t>35,2</t>
  </si>
  <si>
    <t>33,9</t>
  </si>
  <si>
    <t>17,1</t>
  </si>
  <si>
    <t>178,7</t>
  </si>
  <si>
    <t>17,7</t>
  </si>
  <si>
    <t>170,7</t>
  </si>
  <si>
    <t>164,6</t>
  </si>
  <si>
    <t>14,3</t>
  </si>
  <si>
    <t>146,2</t>
  </si>
  <si>
    <t>Морская вода</t>
  </si>
  <si>
    <t>25,5</t>
  </si>
  <si>
    <t>0,0</t>
  </si>
  <si>
    <t>22,9</t>
  </si>
  <si>
    <t>22,8</t>
  </si>
  <si>
    <t>13,5</t>
  </si>
  <si>
    <t>12,8</t>
  </si>
  <si>
    <t>5,4</t>
  </si>
  <si>
    <t>15,9</t>
  </si>
  <si>
    <t>Забор пресной воды, включая:</t>
  </si>
  <si>
    <t>147,5</t>
  </si>
  <si>
    <t>766,6</t>
  </si>
  <si>
    <t>155,0</t>
  </si>
  <si>
    <t>693,5</t>
  </si>
  <si>
    <t>154,0</t>
  </si>
  <si>
    <t>698,0</t>
  </si>
  <si>
    <t>31,5</t>
  </si>
  <si>
    <t>29,7</t>
  </si>
  <si>
    <t>28,2</t>
  </si>
  <si>
    <t>27,1</t>
  </si>
  <si>
    <t>Общий водозабор из всех регионов с наблюдаемым дефицитом воды, в том числе:</t>
  </si>
  <si>
    <t>2,7</t>
  </si>
  <si>
    <t>4,9</t>
  </si>
  <si>
    <t>2,2</t>
  </si>
  <si>
    <t>4,7</t>
  </si>
  <si>
    <t>4,5</t>
  </si>
  <si>
    <t>4,4</t>
  </si>
  <si>
    <t>2,5</t>
  </si>
  <si>
    <t>0,8</t>
  </si>
  <si>
    <t>1,0 </t>
  </si>
  <si>
    <t>4,2</t>
  </si>
  <si>
    <t>4,0</t>
  </si>
  <si>
    <t>Общий забор пресной воды из всех регионов с наблюдаемым дефицитом воды [3], в том числе:</t>
  </si>
  <si>
    <t>2,0</t>
  </si>
  <si>
    <t>Процент водозабора из всех регионов с наблюдаемым дефицитом воды, %</t>
  </si>
  <si>
    <t>0,3</t>
  </si>
  <si>
    <t>Общий объём потребляемой воды [4]</t>
  </si>
  <si>
    <t>101,1</t>
  </si>
  <si>
    <t>528,7</t>
  </si>
  <si>
    <t>472,5</t>
  </si>
  <si>
    <t>103,8</t>
  </si>
  <si>
    <t>470,9</t>
  </si>
  <si>
    <t>107,5</t>
  </si>
  <si>
    <t>Общее потребление воды во всех регионах с наблюдаемым дефицитом воды</t>
  </si>
  <si>
    <t>Изменение запасов воды</t>
  </si>
  <si>
    <t>Процент потребления воды в регионах с наблюдаемым дефицитом воды, %</t>
  </si>
  <si>
    <t>0,9</t>
  </si>
  <si>
    <t>Общий сброс воды, включая</t>
  </si>
  <si>
    <t>56,4</t>
  </si>
  <si>
    <t>525,7</t>
  </si>
  <si>
    <t>59,8</t>
  </si>
  <si>
    <t>61,6</t>
  </si>
  <si>
    <t>483,7</t>
  </si>
  <si>
    <t>509,6</t>
  </si>
  <si>
    <t>515,5</t>
  </si>
  <si>
    <t>34,7</t>
  </si>
  <si>
    <t>469,9</t>
  </si>
  <si>
    <t>34,3</t>
  </si>
  <si>
    <t>466,3</t>
  </si>
  <si>
    <t>41,8</t>
  </si>
  <si>
    <t>498,9</t>
  </si>
  <si>
    <t>10,2</t>
  </si>
  <si>
    <t>10,4</t>
  </si>
  <si>
    <t>10,8</t>
  </si>
  <si>
    <t>11,3</t>
  </si>
  <si>
    <t>10,7</t>
  </si>
  <si>
    <t>22,7</t>
  </si>
  <si>
    <t>Сброс пресной воды</t>
  </si>
  <si>
    <t>33,6</t>
  </si>
  <si>
    <t>36,9</t>
  </si>
  <si>
    <t>38,8</t>
  </si>
  <si>
    <t>Общий сброс воды в регионах с наблюдаемым дефицитом воды [5]</t>
  </si>
  <si>
    <t>1,15</t>
  </si>
  <si>
    <t>Сброс пресной воды в регионах с наблюдаемым дефицитом воды</t>
  </si>
  <si>
    <t>[1] Забор и сброс воды исключает карьерные, шахтные, дренажные, ливневые и другие воды, которые не используются в производственном процессе.</t>
  </si>
  <si>
    <t>[2] Итоговые показатели могут отличаться от сумм составляющих из-за округления.</t>
  </si>
  <si>
    <t>[3] На российских предприятиях водопотребление рассчитывается в соответствии с формой № 2-ТП (водхоз) как суммирование следующих кодов водопользования: "102" (производственные нужды), "8" (прочие нужды). Подразделения, расположенные в других странах, применяют другие аналогичные методики расчета, соответствующие национальным особенностям учета.</t>
  </si>
  <si>
    <t>[4] Представляет собой воду для производственных нужд.</t>
  </si>
  <si>
    <t>[5] Увеличение показателя в 2021 году для Металлургического сегмента объясняется учетом РУСАЛ Арменал объема сброса воды в сети общего пользования.</t>
  </si>
  <si>
    <t xml:space="preserve">Интенсивность водозабора и водоотведения в Энергетическом сегменте, млн. м3/млрд. кВт </t>
  </si>
  <si>
    <t>Общая интенсивность водозабора [5]</t>
  </si>
  <si>
    <t>6,31</t>
  </si>
  <si>
    <t>6,14</t>
  </si>
  <si>
    <t>5,8</t>
  </si>
  <si>
    <t>Общая интенсивность водоотведения [6]</t>
  </si>
  <si>
    <t>4,38</t>
  </si>
  <si>
    <t>4,21</t>
  </si>
  <si>
    <t>4,08</t>
  </si>
  <si>
    <t>[5] Показатель интенсивности отражает отношение объема водозабора к объему выработки электроэнергии и тепла.</t>
  </si>
  <si>
    <t>[6] Показатель интенсивности отражает отношение объема водоотведения к объему выработки электроэнергии и тепла</t>
  </si>
  <si>
    <t xml:space="preserve">Интенсивность водозабора и водоотведения в Металлургическом сегменте, млн. м3/ тыс.т </t>
  </si>
  <si>
    <t>Общая интенсивность водозабора [7]</t>
  </si>
  <si>
    <t>0,047</t>
  </si>
  <si>
    <t>Общая интенсивность водоотведения [8]</t>
  </si>
  <si>
    <t xml:space="preserve">[7] Показатель интенсивности отражает отношение объема водозабора к объему произведенного алюминия. </t>
  </si>
  <si>
    <t>[8] Показатель интенсивности отражает отношение объема водоотведения к объему произведенного алюминия.</t>
  </si>
  <si>
    <t>Общее количество случаев несоблюдения разрешений, стандартов и правил качества сбрасываемых сточных вод за отчетный период</t>
  </si>
  <si>
    <t>Подробнее о водных ресурсах можно узнать в Отчёте об устойчивом развитии - 2021 год, стр. 80-84</t>
  </si>
  <si>
    <t>Вода, которая естественным образом встречается на поверхности земли в ледяных покровах, ледяных шапках, ледниках, айсбергах, болотах, прудах, озёрах, реках и ручьях.</t>
  </si>
  <si>
    <t>Примечание: Это определение основано на руководстве CDP по отчётности по водной безопасности, CDP Water Security Reporting Guidance, 2018 г.</t>
  </si>
  <si>
    <t>Поставляется третьей стороной.</t>
  </si>
  <si>
    <t>Любая вода, в которой концентрация общего количества растворённых твёрдых веществ превышает 1000 мг/л. Поэтому другая вода - это вся вода, которая не относится к категории пресной воды.</t>
  </si>
  <si>
    <t>Вода с концентрацией общего количества растворённых твёрдых веществ, равной или ниже 1000 мг/л</t>
  </si>
  <si>
    <t>Примечание: Это определение основано на стандарте ISO 14046:2014; Геологической службе США (the United States Geological Survey, USGS),</t>
  </si>
  <si>
    <t xml:space="preserve">Глоссарии терминов по водным наукам, water.usgs.gov/edu/dictionary.html, дата обращения: 1 июня 2018; </t>
  </si>
  <si>
    <t>и Руководящих принципах по качеству питьевой воды Всемирной организации здравоохранения (ВОЗ), 2017 г.</t>
  </si>
  <si>
    <t>Дефицит воды</t>
  </si>
  <si>
    <t>Регионы с водным стрессом включают регионы с высоким (40–80%) и чрезвычайно высоким (&gt; 80%) уровнем водного стресса согласно гидрологическому атласу WRI Aqueduct Water Risk Atlas</t>
  </si>
  <si>
    <t>Объём образованных неопасных отходов</t>
  </si>
  <si>
    <t>1,4</t>
  </si>
  <si>
    <t>Общий объём образованных неопасных отходов</t>
  </si>
  <si>
    <t>2,8</t>
  </si>
  <si>
    <t>[1] Исключены данные о Гайанской компании бокситов и Компании бокситов Киндии (Гвинея), проекте «Диан-Диан» (Гвинея), которые могут иметь существенное значение для консолидированных показателей вскрыши и горных отходов, из-за отсутствия систем измерения и соответствующих требований в национальном законодательстве. Объём исключаемых хвостов равен объёму хвостов флотации молибденово-медных руд и отходов породы при обогащении угольного сырья и шлама мокрой классификации угольного сырья в Энергетическом сегменте и красного и нефелинового шлама в Металлургическом сегменте.</t>
  </si>
  <si>
    <t>Неопасные отходы, образованные в каждом сегменте, за исключением вскрышных пород (от добычи), млн т</t>
  </si>
  <si>
    <t>9,5</t>
  </si>
  <si>
    <t>8,5</t>
  </si>
  <si>
    <t>6,1</t>
  </si>
  <si>
    <t>23,2</t>
  </si>
  <si>
    <t>22,2</t>
  </si>
  <si>
    <t>24,4</t>
  </si>
  <si>
    <t>Образование опасных отходов, тыс. т [2]</t>
  </si>
  <si>
    <t>Объём образованных опасных отходов</t>
  </si>
  <si>
    <t>2,3</t>
  </si>
  <si>
    <t>695,8</t>
  </si>
  <si>
    <t>Общий объём образованных опасных отходов</t>
  </si>
  <si>
    <t>259,2</t>
  </si>
  <si>
    <t>698,6</t>
  </si>
  <si>
    <t>[2]  Увеличение количества опасных отходов, образующихся в Энергетическом сегменте, связано с реконструкцией оборудования Иркутской электросетевой компании и КраМЗа.</t>
  </si>
  <si>
    <t>Общий вес опасных отходов по методам утилизации, тыс. т</t>
  </si>
  <si>
    <t>Повторное использование и переработка</t>
  </si>
  <si>
    <t>157,7</t>
  </si>
  <si>
    <t>2,1</t>
  </si>
  <si>
    <t>662,3</t>
  </si>
  <si>
    <t>Передано третьей стороне для удаления</t>
  </si>
  <si>
    <t>3,7</t>
  </si>
  <si>
    <t>4,1</t>
  </si>
  <si>
    <t>7,3</t>
  </si>
  <si>
    <t>Захоронение на полигонах Компании</t>
  </si>
  <si>
    <t>17,3</t>
  </si>
  <si>
    <t>Накопление на полигонах Компании</t>
  </si>
  <si>
    <t>6,8</t>
  </si>
  <si>
    <t>28,5</t>
  </si>
  <si>
    <t>15,7</t>
  </si>
  <si>
    <t>Общий объем образованных неминеральных отходов, млн.т [3]</t>
  </si>
  <si>
    <t>2,2 </t>
  </si>
  <si>
    <t>[3] Хвосты не образуются в производственных процессах предприятий Металлургического сегмента, поэтому хвосты представлены в виде данных по красному и нефелиновому шламу глинозёмных предприятий, образовавшемуся в отчётном периоде.</t>
  </si>
  <si>
    <t>Общий объём неопасных отходов, включая вскрышные породы, по методам утилизации, млн. т [4] [5]</t>
  </si>
  <si>
    <t>130,6</t>
  </si>
  <si>
    <t>163,3</t>
  </si>
  <si>
    <t>123,9</t>
  </si>
  <si>
    <t>118,6</t>
  </si>
  <si>
    <t>1,0</t>
  </si>
  <si>
    <t>3,3</t>
  </si>
  <si>
    <t>37,4</t>
  </si>
  <si>
    <t>49,1</t>
  </si>
  <si>
    <t>28,0</t>
  </si>
  <si>
    <t>73,6</t>
  </si>
  <si>
    <t>13,6</t>
  </si>
  <si>
    <t>32,4</t>
  </si>
  <si>
    <t>14,1</t>
  </si>
  <si>
    <t>12,7</t>
  </si>
  <si>
    <t>[4] Данные по Гайанской компании бокситов, Компании бокситов Киндии (Гвинея) и проекту «Диан-Диан» (Гвинея), которые могут иметь существенное значение для консолидированных показателей вскрышных отходов и отходов горных пород, исключены из-за отсутствия систем учёта и соответствующих требований в национальном законодательстве.</t>
  </si>
  <si>
    <t>[5] Показатель включает вскрышные отходы, методами утилизации которых могут быть переработка, связанная с восстановлением отработанных земель, а также повторное использование при производстве новых материалов</t>
  </si>
  <si>
    <t>Образование отходов и управление ими</t>
  </si>
  <si>
    <t>12 590,1</t>
  </si>
  <si>
    <t>7 856,2</t>
  </si>
  <si>
    <t>12 824,7</t>
  </si>
  <si>
    <t>6 932,7</t>
  </si>
  <si>
    <t>14 416,9</t>
  </si>
  <si>
    <t>7 067,1</t>
  </si>
  <si>
    <t>14 101,1</t>
  </si>
  <si>
    <t>4 504,4</t>
  </si>
  <si>
    <t>10,1</t>
  </si>
  <si>
    <t>61,3</t>
  </si>
  <si>
    <t>59,9</t>
  </si>
  <si>
    <t>63,6</t>
  </si>
  <si>
    <t>6,7</t>
  </si>
  <si>
    <t>58,1</t>
  </si>
  <si>
    <t>Общий объём отходов переработки полезных ископаемых, тыс. т</t>
  </si>
  <si>
    <t>14 041,0</t>
  </si>
  <si>
    <t>14 053,3</t>
  </si>
  <si>
    <t>4,6</t>
  </si>
  <si>
    <t>16 127,3</t>
  </si>
  <si>
    <t>15 617,5</t>
  </si>
  <si>
    <t>Доля переработанных отходов полезных ископаемых, %</t>
  </si>
  <si>
    <t>14,6</t>
  </si>
  <si>
    <t>13,8</t>
  </si>
  <si>
    <t>Количество образовавшихся остаточных продуктов сжигания угля, тыс. т</t>
  </si>
  <si>
    <t>1 593,4</t>
  </si>
  <si>
    <t>1 518,8</t>
  </si>
  <si>
    <t>1 412,9</t>
  </si>
  <si>
    <t>1 502,6</t>
  </si>
  <si>
    <t>Доля переработанных остаточных продуктов сжигания угля, %</t>
  </si>
  <si>
    <t>[6] Хвосты не образуются в производственных процессах предприятий Металлургического сегмента, поэтому хвосты представлены в виде данных по красному и нефелиновому шламу глинозёмных предприятий, образовавшемуся в отчётном периоде.</t>
  </si>
  <si>
    <t>[7] Используется в качестве конструкционного и антифильтрационного элемента гидротехнических сооружений в Энергетическом сегменте</t>
  </si>
  <si>
    <t>Высокая потенциальная опасность</t>
  </si>
  <si>
    <t>Значительная потенциальная опасность</t>
  </si>
  <si>
    <t>Низкая потенциальная опасность</t>
  </si>
  <si>
    <r>
      <t>Интенсивность образования отходов в Энергетическом сегменте, млн. м</t>
    </r>
    <r>
      <rPr>
        <b/>
        <vertAlign val="superscript"/>
        <sz val="10"/>
        <color rgb="FF000000"/>
        <rFont val="Arial"/>
        <family val="2"/>
        <charset val="204"/>
      </rPr>
      <t>3</t>
    </r>
    <r>
      <rPr>
        <b/>
        <sz val="10"/>
        <color rgb="FF000000"/>
        <rFont val="Arial"/>
        <family val="2"/>
        <charset val="204"/>
      </rPr>
      <t>/млрд. кВт [8]</t>
    </r>
  </si>
  <si>
    <t xml:space="preserve">
Интенсивность общего объема образующихся отходов</t>
  </si>
  <si>
    <t>76,51</t>
  </si>
  <si>
    <t>74,21</t>
  </si>
  <si>
    <t>48,55</t>
  </si>
  <si>
    <t>[8] Показатель интенсивности отражает отношение объема образующихся отходов к объему выработки электроэнергии и тепла.</t>
  </si>
  <si>
    <t>Интенсивность образования отходов в Металлургическом сегменте, млн. М3/ тыс. т  [9] [10]</t>
  </si>
  <si>
    <t>3,8</t>
  </si>
  <si>
    <t xml:space="preserve">[9] Показатель интенсивности отражает отношение объема образующихся отходов к объему произведенного алюминия. </t>
  </si>
  <si>
    <t>Подробнее об обращении с отходами можно узнать в Отчёте об устойчивом развитии - 2021 год, стр. 84-89</t>
  </si>
  <si>
    <t>Отходы, которые обладают любыми характеристиками, содержащимися в Приложении III к Базельской конвенции или которые считаются опасными в соответствии с национальным законодательством.</t>
  </si>
  <si>
    <t>Примечание: Это определение взято из Программы Организации Объединенных Наций по окружающей среде (ЮНЕП), Базельской конвенции о контроле за трансграничной перевозкой опасных отходов и их удалением 1989 г.</t>
  </si>
  <si>
    <t>Переработка продуктов или компонентов продуктов, ставших отходами, для получения новых материалов.</t>
  </si>
  <si>
    <t>Примечание: Это определение основано на Программе Организации Объединенных Наций по окружающей среде (ЮНЕП), Базельской конвенции о контроле за трансграничной перевозкой опасных отходов и их удалением 1989 г.</t>
  </si>
  <si>
    <t>Рекуперация</t>
  </si>
  <si>
    <t xml:space="preserve">
Любая операция, в ходе которой продукты, компоненты продуктов или материалы, ставшие отходами, подготавливаются для выполнения какой-либо цели вместо новых продуктов, компонентов или материалов, которые в противном случае использовались бы для этой цели.</t>
  </si>
  <si>
    <t>Примечание 2. В контексте отчётности об отходах операции по рекуперации не включают рекуперацию энергии.</t>
  </si>
  <si>
    <t>Примечание 3: Это определение взято из Программы Организации Объединенных Наций по окружающей среде (ЮНЕП), Базельской конвенции о контроле за трансграничной перевозкой опасных отходов и их удалением 1989 г.</t>
  </si>
  <si>
    <t>ШЛАМОХРАНИЛИЩА</t>
  </si>
  <si>
    <t>Образование и накопление вскрышных отходов, скальной породы, хвостов и шлама, млн т</t>
  </si>
  <si>
    <t>Образование</t>
  </si>
  <si>
    <t>Вскрышные отходы</t>
  </si>
  <si>
    <t>53,9 </t>
  </si>
  <si>
    <t>125,6</t>
  </si>
  <si>
    <t>53,9</t>
  </si>
  <si>
    <t>118,1</t>
  </si>
  <si>
    <t>68,6</t>
  </si>
  <si>
    <t>114,8</t>
  </si>
  <si>
    <t>Скальная порода</t>
  </si>
  <si>
    <t>9,7</t>
  </si>
  <si>
    <t>10,3</t>
  </si>
  <si>
    <t>6,9</t>
  </si>
  <si>
    <t>5,9</t>
  </si>
  <si>
    <t>Шлам</t>
  </si>
  <si>
    <t>12,6</t>
  </si>
  <si>
    <t>14,4</t>
  </si>
  <si>
    <t>Накопление</t>
  </si>
  <si>
    <t>317,6 </t>
  </si>
  <si>
    <t>938,9</t>
  </si>
  <si>
    <t>480,5</t>
  </si>
  <si>
    <t>948,3</t>
  </si>
  <si>
    <t>284,6</t>
  </si>
  <si>
    <t>959,1</t>
  </si>
  <si>
    <t>969,3</t>
  </si>
  <si>
    <t>108,2</t>
  </si>
  <si>
    <t>113,4</t>
  </si>
  <si>
    <t>114,5</t>
  </si>
  <si>
    <t>470,3</t>
  </si>
  <si>
    <t>482,9</t>
  </si>
  <si>
    <t>494,2</t>
  </si>
  <si>
    <t>Подробнее о шламохранилищах можно узнать в Отчёте об устойчивом развитии - 2021 год, стр. 84-89</t>
  </si>
  <si>
    <t>Площадь затронутых открытой добычей полезных ископаемых и восстановленных земель,  Га</t>
  </si>
  <si>
    <t>5 192</t>
  </si>
  <si>
    <t>10 113</t>
  </si>
  <si>
    <t>6 742</t>
  </si>
  <si>
    <t>11 606.3</t>
  </si>
  <si>
    <t>10 295</t>
  </si>
  <si>
    <t>11 759.9</t>
  </si>
  <si>
    <t>1 563</t>
  </si>
  <si>
    <t>6 099</t>
  </si>
  <si>
    <t>9 807</t>
  </si>
  <si>
    <t>8 257</t>
  </si>
  <si>
    <t>11 760</t>
  </si>
  <si>
    <t>10 433</t>
  </si>
  <si>
    <t>11 914</t>
  </si>
  <si>
    <t>Посадка деревьев, 2020-2021 гг., млн</t>
  </si>
  <si>
    <t>Посадка деревьев в Красноярском крае и Иркутской области</t>
  </si>
  <si>
    <t>Выпуск рыбы, мальки</t>
  </si>
  <si>
    <t>Выпуск рыбы в реки Вымь, Енисей, Хилок, Белач и Братское водохранилище на реке Ангара, включая:</t>
  </si>
  <si>
    <t>Мальки осетровых</t>
  </si>
  <si>
    <t>2 322</t>
  </si>
  <si>
    <t>12 645</t>
  </si>
  <si>
    <t>Мальки сибирского осетра</t>
  </si>
  <si>
    <t>10 100</t>
  </si>
  <si>
    <t>12 414</t>
  </si>
  <si>
    <t>Подрощенные мальки пеляди</t>
  </si>
  <si>
    <t>253 064</t>
  </si>
  <si>
    <t>282 000</t>
  </si>
  <si>
    <t>Хариусы</t>
  </si>
  <si>
    <t>7 668</t>
  </si>
  <si>
    <t>н/д</t>
  </si>
  <si>
    <t>Подробнее о биоразнообразии можно узнать в Отчёте об устойчивом развитии - 2021 год, стр. 90-99</t>
  </si>
  <si>
    <t>Основные показатели [1] [2], 2018–2021 гг.</t>
  </si>
  <si>
    <t>Количество смертей в результате несчастных случаев на производстве  [1]</t>
  </si>
  <si>
    <t>Количество смертей в результате несчастных случаев на производстве (подрядчики) [1]</t>
  </si>
  <si>
    <t>нет данных по данному периоду</t>
  </si>
  <si>
    <t>Количество травм, полученных на производстве [2]</t>
  </si>
  <si>
    <t>Общее количество отработанных человеко–часов, тыс.</t>
  </si>
  <si>
    <t>90 909 707</t>
  </si>
  <si>
    <t>51 844 705</t>
  </si>
  <si>
    <t>149 029 000</t>
  </si>
  <si>
    <t>0,17</t>
  </si>
  <si>
    <t>0,12</t>
  </si>
  <si>
    <t>0,16</t>
  </si>
  <si>
    <t>0,23</t>
  </si>
  <si>
    <t>0,11</t>
  </si>
  <si>
    <t>0,19</t>
  </si>
  <si>
    <t>0,21</t>
  </si>
  <si>
    <t>0,14</t>
  </si>
  <si>
    <t xml:space="preserve">[2] С момента приобретения ПГЛЗ в сентябре 2020 г. и до конца 2020 г. на ПГЛЗ произошло четыре производственные травмы, в том числе две травмы, связанные с серьёзными последствиями на производстве. С 2021 г. ПГЛЗ будет включён в общую статистику Металлургического сегмента. </t>
  </si>
  <si>
    <t>[3]  Коэффициенты рассчитываются за 200 тыс. отработанных часов.</t>
  </si>
  <si>
    <t>[4] Показатель за 2018–2020 гг. был пересчитан в связи с улучшением процесса подготовки отчётности.</t>
  </si>
  <si>
    <t>Случаи профессиональных заболеваний среди работников, 2018–2021 гг. [5]</t>
  </si>
  <si>
    <t>Случаи профессиональных заболеваний среди работников</t>
  </si>
  <si>
    <t xml:space="preserve">[5] Показатель за 2018–2020 гг. был пересчитан в связи с улучшением процесса подготовки отчётности. Для Металлургического сегмента не учитываются случаи профессиональных заболеваний, выявленные в период после истечения контракта. </t>
  </si>
  <si>
    <t>Производственные травмы</t>
  </si>
  <si>
    <t>Несчастные случаи со смертельным исходом</t>
  </si>
  <si>
    <t>Тяжёлые травмы</t>
  </si>
  <si>
    <t>Травмы лёгкой степени тяжести</t>
  </si>
  <si>
    <t xml:space="preserve">Случаи выявления небезопасных условий/действий </t>
  </si>
  <si>
    <t>371 929</t>
  </si>
  <si>
    <t>378 277</t>
  </si>
  <si>
    <t>326 574</t>
  </si>
  <si>
    <t>Основные причины производственного травматизма, %</t>
  </si>
  <si>
    <t>Горный удар (локальное сейсмическое явление)</t>
  </si>
  <si>
    <t>Падение предметов с высоты</t>
  </si>
  <si>
    <t>Высокая температура, обращение с расплавами</t>
  </si>
  <si>
    <t>Транспортные средства</t>
  </si>
  <si>
    <t>Падение человека с высоты</t>
  </si>
  <si>
    <t>Химические вещества</t>
  </si>
  <si>
    <t>Движущиеся и вращающиеся части оборудования</t>
  </si>
  <si>
    <t>Подскальзывание, спотыкание и падение</t>
  </si>
  <si>
    <t>Иное</t>
  </si>
  <si>
    <t>Показатели ОТиПБ в Энергетическом сегменте</t>
  </si>
  <si>
    <t>Коэффициент смертности сотрудников</t>
  </si>
  <si>
    <t>0,017</t>
  </si>
  <si>
    <t>0,008</t>
  </si>
  <si>
    <t>Коэффициент частоты производственного травматизма (TRIR)</t>
  </si>
  <si>
    <t>0,121</t>
  </si>
  <si>
    <t>0,202</t>
  </si>
  <si>
    <t>0,293</t>
  </si>
  <si>
    <t>0,225</t>
  </si>
  <si>
    <t>Показатель относительной тяжести травматизма</t>
  </si>
  <si>
    <t>0,025</t>
  </si>
  <si>
    <t>0,021</t>
  </si>
  <si>
    <t>0,027</t>
  </si>
  <si>
    <t>Среднее количество часов тренингов на одного сотрудника</t>
  </si>
  <si>
    <t>Среднее количество часов тренингов на одного сотрудника (подрядчиков)</t>
  </si>
  <si>
    <t>Расходы Энергетического сегмента на ОТ и ПБ, млн</t>
  </si>
  <si>
    <t>31,1</t>
  </si>
  <si>
    <t>0,43</t>
  </si>
  <si>
    <t>42,3</t>
  </si>
  <si>
    <t>43,3</t>
  </si>
  <si>
    <t>0,60</t>
  </si>
  <si>
    <t>37,8</t>
  </si>
  <si>
    <t>0,51</t>
  </si>
  <si>
    <t>329,7</t>
  </si>
  <si>
    <t>4,57</t>
  </si>
  <si>
    <t>301,8</t>
  </si>
  <si>
    <t>4,18</t>
  </si>
  <si>
    <t>434,2</t>
  </si>
  <si>
    <t>Повышение технического уровня и эффективности производства</t>
  </si>
  <si>
    <t>21,9</t>
  </si>
  <si>
    <t>0,24</t>
  </si>
  <si>
    <t>76,1</t>
  </si>
  <si>
    <t>1,51</t>
  </si>
  <si>
    <t>113,2</t>
  </si>
  <si>
    <t>232,7</t>
  </si>
  <si>
    <t>3,23</t>
  </si>
  <si>
    <t>216,1</t>
  </si>
  <si>
    <t>Повышение качества и эффективности средств индивидуальной защиты</t>
  </si>
  <si>
    <t>2,44</t>
  </si>
  <si>
    <t>199,1</t>
  </si>
  <si>
    <t>298,2</t>
  </si>
  <si>
    <t>4,13</t>
  </si>
  <si>
    <t>321,4</t>
  </si>
  <si>
    <t>Общие расходы на ОТ и ПБ</t>
  </si>
  <si>
    <t>667,5</t>
  </si>
  <si>
    <t>9,25</t>
  </si>
  <si>
    <t>728,7</t>
  </si>
  <si>
    <t>893,1</t>
  </si>
  <si>
    <t>12,38</t>
  </si>
  <si>
    <t>1 085 8</t>
  </si>
  <si>
    <t>14,7</t>
  </si>
  <si>
    <t>64,74</t>
  </si>
  <si>
    <t>72,14</t>
  </si>
  <si>
    <t>73,65</t>
  </si>
  <si>
    <t>LTIFR (Lost time injury frequency rate - Коэффициент частоты производственного травматизма)</t>
  </si>
  <si>
    <t xml:space="preserve">Коэффициент частоты несчастных случаев на производстве с утратой трудоспособности, рассчитываемый Группой как сумма количества несчастных случаев со смертельным исходом и несчастных случаев с утратой трудоспособности на 200 тыс. человеко-часов
</t>
  </si>
  <si>
    <t xml:space="preserve">Коэффициент тяжелого травматизма </t>
  </si>
  <si>
    <t>Количество серьезных травм (за исключением смертельных случаев) / количество отработанных часов * 200 тыс. человеко-часов.</t>
  </si>
  <si>
    <t xml:space="preserve">TRIR= Количество инцидентов * 200 000 / общее количество отработанных часов за отчётный период. 
Даёт представление об уровне безопасности организации, при расчете количества регистрируемых инцидентов на 100 работников с полной занятостью в течение одного года. 
</t>
  </si>
  <si>
    <t>Количество смертельных случаев * 200 000 / общее количество отработанных часов за отчётный период.</t>
  </si>
  <si>
    <t>Политики</t>
  </si>
  <si>
    <t>Отчёты</t>
  </si>
  <si>
    <t>Цели Группы</t>
  </si>
  <si>
    <t>Структура корп. управления</t>
  </si>
  <si>
    <t>Экономические показатели</t>
  </si>
  <si>
    <t>Этика и добросовестность</t>
  </si>
  <si>
    <t>Климатические показатели</t>
  </si>
  <si>
    <t>Управление энергоснабжением</t>
  </si>
  <si>
    <t>Загрязнение воздуха</t>
  </si>
  <si>
    <t>ООС</t>
  </si>
  <si>
    <t>Водные ресурсы</t>
  </si>
  <si>
    <t>Обращение с отходами</t>
  </si>
  <si>
    <t>Биоразнообразие</t>
  </si>
  <si>
    <t>Персонал</t>
  </si>
  <si>
    <t>ОТиПБ</t>
  </si>
  <si>
    <t>Раскрытие информации о активах</t>
  </si>
  <si>
    <t xml:space="preserve">Чистое энергоснабжение Энергетического сегмента, ГДж  </t>
  </si>
  <si>
    <t>Потребление энергии, ГДж</t>
  </si>
  <si>
    <t xml:space="preserve">Энергоёмкость Металлургического сегмента, ГДж/т </t>
  </si>
  <si>
    <t>Случаи обращения сотрудников на горячую линию "Сигнал"</t>
  </si>
  <si>
    <t>Средний тариф на розничную электроэнергию для жилых, коммерческих и промышленных предприятий, руб./кВтч</t>
  </si>
  <si>
    <t>Средняя стоимость 500 кВтч и 1000 кВтч электроэнергии для бытовых потребителей в месяц, руб.</t>
  </si>
  <si>
    <t>Количество простоев питания бытовыми потребителями за неуплату, доля повторных присоединений в течение 30 дней</t>
  </si>
  <si>
    <t xml:space="preserve">Доля поставляемой электроэнергии, обслуживаемой «умными» сетевыми технологиями, % </t>
  </si>
  <si>
    <t xml:space="preserve">Общие затраты на охрану окружающей среды, 2021, млн долл. США </t>
  </si>
  <si>
    <t>Выбросы загрязняющих веществ в Металлургическом сегменте, тыс. т</t>
  </si>
  <si>
    <t>Водозабор, сброс и потребление воды, млн м3</t>
  </si>
  <si>
    <t>Образование опасных отходов, тыс. т</t>
  </si>
  <si>
    <t>Общий объем образованных неминеральных отходов, млн.т</t>
  </si>
  <si>
    <t xml:space="preserve">Общий объём неопасных отходов, включая вскрышные породы, по методам утилизации, млн. т </t>
  </si>
  <si>
    <t>Интенсивность образования отходов в Энергетическом сегменте, млн. м3/млрд. кВт</t>
  </si>
  <si>
    <t xml:space="preserve">Интенсивность образования отходов в Металлургическом сегменте, млн. М3/ тыс. т </t>
  </si>
  <si>
    <t>Общая численность сотрудников на конец года, 2018-2021 гг., %</t>
  </si>
  <si>
    <t>Соотношение базовой заработной платы мужчин и женщин на российских предприятиях Компании, 2020-2021 гг.</t>
  </si>
  <si>
    <t xml:space="preserve">Стандартная заработная плата начального уровня в России, долл. США, 2021 г. </t>
  </si>
  <si>
    <t xml:space="preserve">Стандартная заработная плата начального уровня в других странах, долл. США, 2021 г. </t>
  </si>
  <si>
    <t>Текучесть кадров, 2018-2021 гг., %</t>
  </si>
  <si>
    <t>Доля представителей местного населения среди высшего руководства в России и других странах, 2018-2021 гг., %</t>
  </si>
  <si>
    <t>Среднегодовое количество обучающих курсов на сотрудника в Энергетическом сегменте, 2018-2021 гг. </t>
  </si>
  <si>
    <t>Стандартная заработная плата начального уровня и минимальный размер оплаты труда, установленный в регионах деятельности Компании, Металлургический сегмент, 2021 г.</t>
  </si>
  <si>
    <t>Стандартная заработная плата начального уровня и минимальный размер оплаты труда, установленный в регионах России и странах СНГ, Энергетический сегмент, 2021 г.</t>
  </si>
  <si>
    <t>Основные показатели, 2018–2021 гг.</t>
  </si>
  <si>
    <t>Случаи профессиональных заболеваний среди работников, 2018–2021 гг.</t>
  </si>
  <si>
    <t>Отчёт об устойчивом развитии 2021 и в настоящий Справочник по устойчивому развитию охватывают МКПАО «ЭН+ ГРУП» (или EN+ GROUP PLC) и её дочерние предприятия, информация о результатах которых представлена в консолидированной финансовой отчётности Группы, подготовленной в соответствии с Международными стандартами финансовой отчётности (МСФО).
В Отчёте об устойчивом развитии за 2021 год и в настоящем Справочнике по устойчивому развитию информация раскрывается по двум сегментам — Металлургическому сегменту (представленному РУСАЛом, включая энергетические активы РУСАЛа) и Энергетическому сегменту (который в основном включает энергетические активы Группы). Если не указано иное, она распространяется на предприятия, консолидируемые в соответствии с МСФО.  Финансовая информация представлена и рассчитывается на основе консолидированной финансовой отчётности Группы по состоянию на 31 декабря 2021 г., подготовленной в соответствии с МСФО, если не указано иное.  . В части данных по охране труда и промышленной безопасности ООО «КРАМЗ» и АО УК «Союзметаллресурс» включены в Металлургический сегмент. Начиная с 2019 года, в границы отчётности включён Богучанский алюминиевый завод (БоАЗ). Данные об устойчивом развитии предприятий Aluminium Rheinfelden, расположенных в Германии и приобретенных РУСАЛом в апреле 2021 года, будут включены в границы отчетности со следующего отчетного периода.</t>
  </si>
  <si>
    <t>не применимо</t>
  </si>
  <si>
    <t>Показатель LTIFR Энергетического сегмента составил 0,14, снизившись до 30% по сравнению с показателями 2020 года.</t>
  </si>
  <si>
    <t>LTIFR Металлургического сегмента снизился до 0,17, что на 19% ниже показателя 2020 года</t>
  </si>
  <si>
    <t>В РУСАЛе была сформирована опытная команда для разработки внедренных изменений и улучшений, направленных на снижение физической нагрузки</t>
  </si>
  <si>
    <t>En + Group понимает свою ответственность в части предотвращения воздействия на окружающую среду и защиту экосистем.</t>
  </si>
  <si>
    <t xml:space="preserve">Проект «На лыжи!» является одним из крупнейших социальных проектов En+ Group, который реализуется совместными усилиями Металлургического и Энергетического сегментов. Он способствует формированию здорового образа жизни и повышению качества жизни в регионах присутствия предприятий Компании. </t>
  </si>
  <si>
    <t xml:space="preserve">Справочник по устойчивому развитию En+ Group 2021 </t>
  </si>
  <si>
    <t>РАСКРЫТИЕ ИНФОРМАЦИИ ОБ АКТИВАХ КОМПАНИИ</t>
  </si>
  <si>
    <t>Раскрытие информации об активах компании</t>
  </si>
  <si>
    <t>405,9</t>
  </si>
  <si>
    <t>7799,6</t>
  </si>
  <si>
    <t>8205,5</t>
  </si>
  <si>
    <t>6880,7</t>
  </si>
  <si>
    <t>473,8</t>
  </si>
  <si>
    <t>7354,6</t>
  </si>
  <si>
    <t>8574,1</t>
  </si>
  <si>
    <t>444,6</t>
  </si>
  <si>
    <t>9018,7</t>
  </si>
  <si>
    <r>
      <t>Средний объем выбросов СО</t>
    </r>
    <r>
      <rPr>
        <b/>
        <vertAlign val="subscript"/>
        <sz val="10"/>
        <color theme="1"/>
        <rFont val="Arial"/>
        <family val="2"/>
        <charset val="204"/>
      </rPr>
      <t>2</t>
    </r>
    <r>
      <rPr>
        <b/>
        <sz val="10"/>
        <color theme="1"/>
        <rFont val="Arial"/>
        <family val="2"/>
        <charset val="204"/>
      </rPr>
      <t>-экв. при производстве алюминия марки ALLOW, т CO</t>
    </r>
    <r>
      <rPr>
        <b/>
        <vertAlign val="subscript"/>
        <sz val="10"/>
        <color theme="1"/>
        <rFont val="Arial"/>
        <family val="2"/>
        <charset val="204"/>
      </rPr>
      <t>2</t>
    </r>
    <r>
      <rPr>
        <b/>
        <sz val="10"/>
        <color theme="1"/>
        <rFont val="Arial"/>
        <family val="2"/>
        <charset val="204"/>
      </rPr>
      <t>-экв./т Al</t>
    </r>
  </si>
  <si>
    <t>Лидерство в борьбе с изменением климата, стр. 64,66,69</t>
  </si>
  <si>
    <t>Объём социальных инвестиций, 2018–2021 гг., млн долл. США</t>
  </si>
  <si>
    <t>1,32</t>
  </si>
  <si>
    <t>12,5</t>
  </si>
  <si>
    <t>2,11</t>
  </si>
  <si>
    <t>2,04</t>
  </si>
  <si>
    <t>2,02</t>
  </si>
  <si>
    <t>Запущен новый гидроагрегат № 1 стоимостью более 13,5 млн долл. США</t>
  </si>
  <si>
    <t>ЭНЕРГЕТИЧЕСКИЙ МЕНЕДЖМЕНТ</t>
  </si>
  <si>
    <t>Для Красноярской ГЭС поставлено два новых рабочих колеса</t>
  </si>
  <si>
    <t>Компании Группы, вовлеченные в новый формат, в связи с пандемией, являются сотрудниками производственных систем заводов и участниками «БC-250» программы последних лет</t>
  </si>
  <si>
    <t>Энергоемкость Энергетического сегмента, ГДж/МВтч</t>
  </si>
  <si>
    <t>Компания признает преимущества многообразия Совета директоров для повышения эффективности своей деятельности и обеспечения достижения стратегических задач и целей устойчивого развития Группы.</t>
  </si>
  <si>
    <t>95% опасных отходов были повторно использованы или переработаны</t>
  </si>
  <si>
    <t xml:space="preserve">154,9 млн долл. США — общие расходы на охрану окружающей среды </t>
  </si>
  <si>
    <t>13 предприятий имеют сертификацию ASI</t>
  </si>
  <si>
    <t>86% сотрудников охвачены коллективными договорами</t>
  </si>
  <si>
    <t>18% снижение количества тяжелых травм (по сравнению с 2019 годом)</t>
  </si>
  <si>
    <t xml:space="preserve">55 млн долл. США направлено на социальные инвестиции </t>
  </si>
  <si>
    <t>47,9 млн долл. США - общий экономический эффект от реализации проектов бизнес-системы</t>
  </si>
  <si>
    <t>70% критических вопросов, вынесенных на рассмотрение Совета директоров, связаны с вопросами ESG</t>
  </si>
  <si>
    <t>Победитель номинации «ESG-прорыв» премии «Зелёный свет».</t>
  </si>
  <si>
    <t>En+ Group входит в число 28 компаний по всему миру с подтверждением от UN Energy, что её обязательства по расширению производства и доступа к экологически чистой энергии официально признаны в качестве Энергетического договора (Energy Compact).</t>
  </si>
  <si>
    <t>Первое место в рейтинге «Эксперт РА» «ESG-прозрачность российских компаний и банков».</t>
  </si>
  <si>
    <t>Победитель номинации «Лидерство в отрасли: алюминий» премии S&amp;P Global Platts Global Metals Awards за 2021 год.</t>
  </si>
  <si>
    <t>Победитель премии стран БРИКС по достижению целей устойчивого развития  за «Проект 360» в 2021 году.</t>
  </si>
  <si>
    <t>Нераспределённая экономическая стоимость: созданная прямая экономическая стоимость за вычетом распределённой экономической стоимости</t>
  </si>
  <si>
    <t>включая налог на прибыль[2]</t>
  </si>
  <si>
    <t>В 2019 году было достигнуто снижение удельного потребления электроэнергии на алюминиевых заводах было в 4% к уровню 2011 года.</t>
  </si>
  <si>
    <t>Теплоэлектроцентрали, ГВт</t>
  </si>
  <si>
    <t>Управление ПХБ</t>
  </si>
  <si>
    <t>Прочие затраты на охрану окружающей среды</t>
  </si>
  <si>
    <t>Утилизация отходов</t>
  </si>
  <si>
    <t>Охрана водных ресурсов</t>
  </si>
  <si>
    <t>Охрана атмосферного воздуха</t>
  </si>
  <si>
    <t xml:space="preserve">[10] Исключены данные о Гайанской компании бокситов и Компании бокситов Киндии (Гвинея), проекте «Диан-Диан» (Гвинея), которые могут иметь существенное значение для консолидированных показателей вскрыши и горных отходов, из-за отсутствия систем измерения и соответствующих требований в национальном законодательстве. Объём исключаемых хвостов равен объёму хвостов флотации молибденово-медных руд и отходов породы при обогащении угольного сырья и шлама мокрой классификации угольного сырья в Энергетическом сегменте и красного и нефелинового шлама в Металлургическом сегменте. </t>
  </si>
  <si>
    <t>[2]  Данные по боксито-глиноземному комплексу Friguia, которые могут быть существенными для сводных показателей, представлены отдельно из-за отсутствия систем измерения и соответствующих требований в национальном законодательстве. Согласно оценке, основанной на данных о расходе топлива, выбросы SO2 оцениваются в 3,8 тысячи тонн</t>
  </si>
  <si>
    <t>[3] Рассчитана по среднему обменному курсу за 2021 год на уровне 73,65 руб. за 1 долл. США.</t>
  </si>
  <si>
    <t>Больше информации об охране труда и промышленной безопасности можно найти в Отчёте об устойчивом развитии – 2021, стр. 100-110</t>
  </si>
  <si>
    <t>Боксито-глинозёмный комплекс Фригия</t>
  </si>
  <si>
    <t>Подход к  взаимодействию с заинтересованными сторонами</t>
  </si>
  <si>
    <t>Все случаи пересмотра показателей в Отчёте надлежащим образом указаны в сносках. Основной причиной пересчёта данных, представленных в Отчётах прошлых лет, является уточнение границ показателей ретроспективной информации.</t>
  </si>
  <si>
    <t>Виды деятельности, бренды, продукция и услуги</t>
  </si>
  <si>
    <t>Обсуждение долгосрочной и краткосрочной стратегии или плана по регулированию выбросов парниковых газов области охвата 1; целевые показатели по сокращению выбросов парниковых газов и анализ эффективности достижения этих целей</t>
  </si>
  <si>
    <t>Охрана окружающей среды, p. 85</t>
  </si>
  <si>
    <t>Переходные риски</t>
  </si>
  <si>
    <t>Более подробную информацию о TCFD раскрытии вы можете найти в Отчете об устойчивом развитии за 2021 год, стр. 70-74</t>
  </si>
  <si>
    <t>Наша работа по достижению ЦУР 17 вносит вклад в достижение других ЦУР</t>
  </si>
  <si>
    <t>Компания достигла цели ранее запланированного срока. В 2019 году доля электроэнергии, закупаемой у гидроэлектростанций для алюминиевых заводов составила 98.3%. 0.1% из них составила атомная энергия, 0.5% - энергия из других источников. Ископаемое топливо -1,1%</t>
  </si>
  <si>
    <t>2018 [1]</t>
  </si>
  <si>
    <t xml:space="preserve">Снизить прямые удельные выбросы парниковых газов на действующих алюминиевых заводах на 15% (2.28  т CO2-экв./т Al) по сравнению с уровнем 2014 года. </t>
  </si>
  <si>
    <t xml:space="preserve">Снизить прямые удельные выбросы парниковых газов на 10% по сравнению с уровнем 2014 года на действующих глиноземных производствах. </t>
  </si>
  <si>
    <r>
      <t>Цель достигнута в 2017 году. В 2019 году значение достигло 2,2 тонн CO</t>
    </r>
    <r>
      <rPr>
        <sz val="7"/>
        <color rgb="FF000000"/>
        <rFont val="Arial"/>
        <family val="2"/>
        <charset val="204"/>
      </rPr>
      <t>2</t>
    </r>
    <r>
      <rPr>
        <sz val="10"/>
        <color rgb="FF000000"/>
        <rFont val="Arial"/>
        <family val="2"/>
        <charset val="204"/>
      </rPr>
      <t>-эквивалента на тонну алюминия.</t>
    </r>
  </si>
  <si>
    <t>Повышение уровня пожарной безопасности</t>
  </si>
  <si>
    <t>Обучение сотрудников и поддержание обучающих систем</t>
  </si>
  <si>
    <t>Улучшение условий труда и санитарно-оздоровительные мероприятия</t>
  </si>
  <si>
    <t>GRI 201-3</t>
  </si>
  <si>
    <t>Вода с концентрацией общих растворенных твердых веществ, равной или ниже 1 000 мг/л (Примечание: Это определение основано на ISO 14046:2014; Геологическая служба США (USGS)</t>
  </si>
  <si>
    <t>На 11,6% снижена интенсивность выбросов парниковых газов в 2021 году (по сравнению с 2014 годом)</t>
  </si>
  <si>
    <t>На 5% сокращено энергопотребление   (по сравнению с 2019 годом)</t>
  </si>
  <si>
    <t>На 12,3% сокращены выбросы SOx  (по сравнению с 2019 годом)</t>
  </si>
  <si>
    <t>На 20% сокращены выбросы летучих органических соединений (ЛОС) (по сравнению с 2019 годом)</t>
  </si>
  <si>
    <t xml:space="preserve">На 24% снижена частота несчастных случаев на производстве с утратой трудоспособности (LTIFR) </t>
  </si>
  <si>
    <t>Повышение уровня заработной платы сотрудников Компании обеспечило средний уровень доходов на 10–15% выше регионального уровня заработной платы.</t>
  </si>
  <si>
    <t>На 110% увеличены  платежи в пользу государства</t>
  </si>
  <si>
    <t xml:space="preserve">333 человека с инвалидностью трудоустроены в Энергетическом сегменте </t>
  </si>
  <si>
    <t>499 сотрудников приняли участие в программе кадрового резерва «Трансформация», 38% из них ротированы внутри Группы</t>
  </si>
  <si>
    <t>98,77% выработанная ГЭС доля энергии, используемой для алюминиевого производства</t>
  </si>
  <si>
    <t>7 из 12 членов Совета директоров являются независимыми директорами  на
31 декабря 2021 г.</t>
  </si>
  <si>
    <t>791 сообщение от сотрудников поступило на горячую линию «Сигнал»</t>
  </si>
  <si>
    <t>35 внутренних и 22 независимых аудитов качества проведено</t>
  </si>
  <si>
    <t>более 97,4 млн долл. США выделено на модернизацию ГЭС и ТЭЦ</t>
  </si>
  <si>
    <t>Шесть новых ESG -политик одобрены Советом директоров</t>
  </si>
  <si>
    <t>Лидер рейтинга открытости WWF России среди электрогенерирующих компаний России в третий раз подряд в лице ООО «Байкальская энергетическая компания».</t>
  </si>
  <si>
    <t>На 7% снижен общий объем выбросов загрязняющих веществ в атмосферу без учета парниковых газов и CO (по сравнению с 2019 годом)</t>
  </si>
  <si>
    <r>
      <rPr>
        <b/>
        <sz val="10"/>
        <color theme="1"/>
        <rFont val="Arial"/>
        <family val="2"/>
        <charset val="204"/>
      </rPr>
      <t>CDP</t>
    </r>
    <r>
      <rPr>
        <sz val="10"/>
        <color theme="1"/>
        <rFont val="Arial"/>
        <family val="2"/>
        <charset val="204"/>
      </rPr>
      <t xml:space="preserve">
РУСАЛ "A-"
ЕвроСибЭнерго  "C"</t>
    </r>
  </si>
  <si>
    <t>Проведён годовой цикл измерений для водохранилищ Братской и Усть-Илимской ГЭС (осенняя, летняя и весенняя кампании). Второй этап цикла исследований воды Братского водохранилища начался осенью 2021 года. Предварительные данные по среднегодовому выбросу метана находятся в нижней части диапазона значений, установленных для водохранилищ  в бореальной климатической зоне</t>
  </si>
  <si>
    <t xml:space="preserve">В 2020 году Группа разработала проектную документацию по Сегозёрской ГЭС в Карелии (Россия). </t>
  </si>
  <si>
    <t>Завершены мероприятия по модернизации электрофильтров на Ново-Иркутской ТЭЦ.</t>
  </si>
  <si>
    <t>Начат проект по использованию отходов в качестве материала для строительства дорог.</t>
  </si>
  <si>
    <t>Проводится экологическая экспертиза проекта по использованию отходов для рекультивации нарушенных земель</t>
  </si>
  <si>
    <t>Начата подготовка проектной документации по очистным сооружениям на Усть-Илимской, Братской и Иркутской ГЭС в 2021 году. Завершение разработки планируется в следующем году.</t>
  </si>
  <si>
    <t>Проводится предварительное изучение очистных сооружений на Красноярской ГЭС.</t>
  </si>
  <si>
    <t>ЭКОЛОГИЧЕСКИЙ АСПЕКТ</t>
  </si>
  <si>
    <t>СОЦИАЛЬНЫЙАСПЕКТ</t>
  </si>
  <si>
    <t>УПРАВЛЕНЧЕСКИЙ АСПЕКТ</t>
  </si>
  <si>
    <t xml:space="preserve">В связи с коронавирусными ограничениями En+ Group не удалось провести отдельные тренинги для данных категорий сотрудников, однако Компания успешно организовала их обучение по программе «Трансформация».
</t>
  </si>
  <si>
    <t>Интеграция цикла Plan-Do-Control-Act в процесс управления удовлетворенностью клиентов; внедрение рейтингового менеджмента для ключевых потребителей с учетом специфики подразделений Даунстрим; управление прототипами продукции на основе принципов процесса согласования производственных частей.</t>
  </si>
  <si>
    <t xml:space="preserve">Многообразие состава Совета директоров, % </t>
  </si>
  <si>
    <t>Многообразие состава Совета директоров (по состоянию на 31 декабря 2021 г.)</t>
  </si>
  <si>
    <r>
      <t>Многообразие состава менеджмента, %</t>
    </r>
    <r>
      <rPr>
        <b/>
        <sz val="8"/>
        <rFont val="Arial"/>
        <family val="2"/>
        <charset val="204"/>
      </rPr>
      <t> </t>
    </r>
  </si>
  <si>
    <t>Многообразие состава менеджмента (по состоянию на 31 декабря 2021 г.)</t>
  </si>
  <si>
    <t xml:space="preserve">Ключевые экономические результаты, млн долл. США </t>
  </si>
  <si>
    <t>[4] Чистый долг представляет собой сумму непогашенных кредитов, займов и облигаций за вычетом общих денежных средств и их эквивалентов на конец соответствующего периода, в каждом случае в отношении Группы, Энергетического сегмента или Металлургического сегмента, в зависимости от ситуации.</t>
  </si>
  <si>
    <t>[5] Чистый оборотный капитал представляет собой товарно-материальные запасы плюс краткосрочная торговая и прочая дебиторская задолженность (за исключением дивидендов к получению от связанных сторон) за вычетом торговой и прочей кредиторской задолженности по состоянию на конец соответствующего периода, в каждом случае в отношении Группы, Энергетического сегмента или Металлургического сегмента, в зависимости от ситуации.</t>
  </si>
  <si>
    <t>[6] Свободный денежный поток означает, в отношении любого периода, денежные потоки, полученные от операционной деятельности, за вычетом чистых выплаченных процентов, капитальных затрат и расходов на реструктуризацию, а также прочих расходов, связанных с выпуском акций, скорректированных на платежи от расчетов по производным финансовым инструментам, плюс дивиденды от ассоциированных и совместных предприятий.</t>
  </si>
  <si>
    <t>[2] Скорректированная EBITDA за любой период представляет собой результаты операционной деятельности, скорректированные на амортизацию и износ, обесценение внеоборотных активов и прибыль / убыток от реализации основных средств за соответствующий период, в каждом случае в отношении Группы, Энергетического сегмента или Металлургического сегмента, в зависимости от ситуации.</t>
  </si>
  <si>
    <t>Установленная мощность Энергетического сегмента по первичным источникам энергии</t>
  </si>
  <si>
    <t>Энергомикс потребления энергии для производства первичного алюминия, %</t>
  </si>
  <si>
    <t>Бензин автомобильный</t>
  </si>
  <si>
    <t>Керосин</t>
  </si>
  <si>
    <t>Пропан и бутан сжиженные</t>
  </si>
  <si>
    <t>Топливо дизельное</t>
  </si>
  <si>
    <t>Кокс</t>
  </si>
  <si>
    <t>Средний тариф на розничную электроэнергию для  жилых, коммерческих и промышленных предприятий, руб./кВтч</t>
  </si>
  <si>
    <t>Средний индекс продолжительности остановки системы (SAIDI), cредний индекс частоты остановки системы (SAIFI) и индекс продолжительности остановки (CAIDI)</t>
  </si>
  <si>
    <t>Несоблюдение экологического законодательства</t>
  </si>
  <si>
    <t>[1] Общие платежи и расходы могут отличаться из-за округления.</t>
  </si>
  <si>
    <t>Техническое обслуживание экологического оборудования</t>
  </si>
  <si>
    <t>Твёрдые частицы(PM) (за исключением Fтв., смолистых веществ, бензапирена)</t>
  </si>
  <si>
    <t>Бензапирена</t>
  </si>
  <si>
    <t>Золошлаковые отходы и красные и нефелиновые шламы [6], тыс. тонн</t>
  </si>
  <si>
    <t xml:space="preserve">Доля переработанных золошлаковых отходов и красных и нефелиновых шламов [7], % </t>
  </si>
  <si>
    <t>Общее количество золошлакохранилищ по классу опасности и оценке структурной целостности в Энергетическом сегменте</t>
  </si>
  <si>
    <t>Общее количество золошлакохранилищ, связанных с остаточными продуктами сжигания угля:</t>
  </si>
  <si>
    <t>Общее количество золошлакохранилищ, включая</t>
  </si>
  <si>
    <t>Образование и накопление вскрышных отходов, скальной породы, золошлаковых отходов и шлама, млн т</t>
  </si>
  <si>
    <t>Золошлаковые отходы</t>
  </si>
  <si>
    <t>Объем образовавшихся неминеральных отходов</t>
  </si>
  <si>
    <t>Общий объем образовавшихся неминеральных отходов</t>
  </si>
  <si>
    <t>Площадь нарушенных в результате добычи открытым способом и рекультивированных земель,  Га</t>
  </si>
  <si>
    <t>Общая площадь нарушенных в результате добычи открытым способом, но еще не рекультивированных земель по состоянию на 1 января отчетного года</t>
  </si>
  <si>
    <t>Общая площадь нарушенных земель в результате добычи открытым способом</t>
  </si>
  <si>
    <t>Общая площадь рекультивированных земель, для которых было получено разрешение на использование</t>
  </si>
  <si>
    <t>Общая площадь нарушенных в результате добычи открытым способом, но еще не рекультивированных земель по состоянию на 31 декабря отчетного года</t>
  </si>
  <si>
    <t xml:space="preserve">Примечание: Данные в разделе «Персонал» представлены в соответствии с кадровой системой сбора данных на 31.12.2021. </t>
  </si>
  <si>
    <t>Количество сотрудников с инвалидностью, чел.</t>
  </si>
  <si>
    <t>Многообразие сотрудников в Энергетическом сегменте, 2019-2021 гг.</t>
  </si>
  <si>
    <t>Стандартная заработная плата начального уровня [10]</t>
  </si>
  <si>
    <t>Общее количество сотрудников, имеющих право на отпуск по уходу за ребёнком</t>
  </si>
  <si>
    <t>Общее количество сотрудников, взявших отпуск по уходу за ребёнком</t>
  </si>
  <si>
    <t>[1] Данные о травмах отражают случаи, зарегистрированные Компанией.</t>
  </si>
  <si>
    <t xml:space="preserve">Глиноземный комбинат Friguia </t>
  </si>
  <si>
    <t xml:space="preserve">Глиноземный комбинат Aughinish </t>
  </si>
  <si>
    <t>Гайанская компания бокситов [5]</t>
  </si>
  <si>
    <t>Компания бокситов Диан-Диан</t>
  </si>
  <si>
    <t>Персонал, стр. 114-115</t>
  </si>
  <si>
    <t>География осуществления деятельности</t>
  </si>
  <si>
    <t>Обращение Председателя Совета Директоров, стр. 8</t>
  </si>
  <si>
    <t>Заявление Генерального директора, стр. 12</t>
  </si>
  <si>
    <t>Наши ценности, этика и добросовестность, стр.144</t>
  </si>
  <si>
    <t>En+ Group руководствуется принципами обращения с отходами, соответствующими специфике образования отходов в конкретных областях деятельности Компании, таких как добыча угля, бокситов, производство глинозёма и т. д. Наиболее значимыми по объёму видами отходов являются вскрышные породы, шламовые отходы.</t>
  </si>
  <si>
    <t>Персонал, стр. 114, 121</t>
  </si>
  <si>
    <t>РАСКРЫТИЕ ФИНАНСОВОЙ ИНФОРМАЦИИ, СВЯЗАННОЙ С ИЗМЕНЕНИЕМ КЛИМАТА (в соответствии с рекомендациями TCFD)</t>
  </si>
  <si>
    <t>Энергетический менеджмент</t>
  </si>
  <si>
    <t>Среднее количество часов обучения на  одного руководителя в год</t>
  </si>
  <si>
    <t>Среднее количество часов обучения на  одного специалиста в год</t>
  </si>
  <si>
    <t>Среднее количество часов обучения на  одного рабочего в год</t>
  </si>
  <si>
    <t>Многообразие членов Совета Директоров</t>
  </si>
  <si>
    <t>Многообразие членов Совета Директоров по состоянию на 31 декабря 2021 г.</t>
  </si>
  <si>
    <t>Многообразие менеджмента по состоянию на 31 декабря 2021 г.</t>
  </si>
  <si>
    <t>Многообразие менеджмента</t>
  </si>
  <si>
    <t>Средний индекс продолжительности остановки системы (SAIDI), средний индекс частоты остановки системы (SAIFI) и индекс продолжительности остановки (CAIDI)</t>
  </si>
  <si>
    <t>Образование неопасных отходов, исключая  отходы от добычи (вскрышные, скальные породы, золошлаковые отходы), 2018-2021 гг., млн т [1]</t>
  </si>
  <si>
    <t>Образование неопасных отходов, исключая  отходы от добычи (вскрышные, скальные породы, золошлаковые отходы), 2018-2021 гг., млн т</t>
  </si>
  <si>
    <t>Шламохранилища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</si>
</sst>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_);_(* \(#,##0.00\);_(* &quot;-&quot;??_);_(@_)"/>
    <numFmt numFmtId="165" formatCode="_-* #,##0.00\ _₽_-;\-* #,##0.00\ _₽_-;_-* &quot;-&quot;??\ _₽_-;_-@_-"/>
    <numFmt numFmtId="166" formatCode="0.0"/>
    <numFmt numFmtId="167" formatCode="_(* #,##0_);_(* \(#,##0\);_(* &quot;-&quot;??_);_(@_)"/>
    <numFmt numFmtId="168" formatCode="#,##0.0"/>
    <numFmt numFmtId="169" formatCode="#,##0.000"/>
    <numFmt numFmtId="170" formatCode="0.0000"/>
    <numFmt numFmtId="171" formatCode="0.0%"/>
    <numFmt numFmtId="172" formatCode="_(* #,##0.0_);_(* \(#,##0.0\);_(* &quot;-&quot;??_);_(@_)"/>
    <numFmt numFmtId="173" formatCode="_(* #,##0.0_);_(* \(#,##0.0\);_(* &quot;-&quot;?_);_(@_)"/>
    <numFmt numFmtId="174" formatCode="dd/mm/yy;@"/>
    <numFmt numFmtId="175" formatCode="000\ 000\ 000"/>
    <numFmt numFmtId="176" formatCode="00\ 000\ 000"/>
  </numFmts>
  <fonts count="90" x14ac:knownFonts="1">
    <font>
      <sz val="11"/>
      <color theme="1"/>
      <name val="Calibri"/>
      <family val="2"/>
      <scheme val="minor"/>
    </font>
    <font>
      <sz val="11"/>
      <color theme="1"/>
      <name val="Calibri"/>
      <family val="2"/>
      <scheme val="minor"/>
    </font>
    <font>
      <sz val="10"/>
      <name val="Arial"/>
      <family val="2"/>
      <charset val="204"/>
    </font>
    <font>
      <b/>
      <sz val="11"/>
      <color theme="1"/>
      <name val="Arial"/>
      <family val="2"/>
      <charset val="204"/>
    </font>
    <font>
      <sz val="10"/>
      <color theme="1"/>
      <name val="Arial"/>
      <family val="2"/>
      <charset val="204"/>
    </font>
    <font>
      <sz val="11"/>
      <color theme="1"/>
      <name val="Arial"/>
      <family val="2"/>
      <charset val="204"/>
    </font>
    <font>
      <b/>
      <sz val="10"/>
      <color theme="1"/>
      <name val="Arial"/>
      <family val="2"/>
      <charset val="204"/>
    </font>
    <font>
      <sz val="8"/>
      <name val="Arial"/>
      <family val="2"/>
      <charset val="204"/>
    </font>
    <font>
      <sz val="10"/>
      <color rgb="FF000000"/>
      <name val="Arial"/>
      <family val="2"/>
      <charset val="204"/>
    </font>
    <font>
      <b/>
      <sz val="9"/>
      <color theme="1"/>
      <name val="Arial"/>
      <family val="2"/>
      <charset val="204"/>
    </font>
    <font>
      <sz val="9"/>
      <color theme="0"/>
      <name val="Arial"/>
      <family val="2"/>
      <charset val="204"/>
    </font>
    <font>
      <u/>
      <sz val="11"/>
      <color theme="10"/>
      <name val="Calibri"/>
      <family val="2"/>
      <scheme val="minor"/>
    </font>
    <font>
      <sz val="8"/>
      <color theme="1"/>
      <name val="Arial"/>
      <family val="2"/>
      <charset val="204"/>
    </font>
    <font>
      <sz val="11"/>
      <color theme="9" tint="0.79998168889431442"/>
      <name val="Calibri"/>
      <family val="2"/>
      <scheme val="minor"/>
    </font>
    <font>
      <b/>
      <sz val="11"/>
      <color theme="0"/>
      <name val="Arial"/>
      <family val="2"/>
      <charset val="204"/>
    </font>
    <font>
      <i/>
      <sz val="11"/>
      <color theme="1"/>
      <name val="Arial"/>
      <family val="2"/>
      <charset val="204"/>
    </font>
    <font>
      <i/>
      <sz val="10"/>
      <color theme="1"/>
      <name val="Arial"/>
      <family val="2"/>
      <charset val="204"/>
    </font>
    <font>
      <u/>
      <sz val="10"/>
      <color theme="10"/>
      <name val="Arial"/>
      <family val="2"/>
      <charset val="204"/>
    </font>
    <font>
      <b/>
      <sz val="10"/>
      <color rgb="FF000000"/>
      <name val="Arial"/>
      <family val="2"/>
      <charset val="204"/>
    </font>
    <font>
      <b/>
      <i/>
      <sz val="11"/>
      <color theme="1"/>
      <name val="Arial"/>
      <family val="2"/>
      <charset val="204"/>
    </font>
    <font>
      <b/>
      <i/>
      <sz val="11"/>
      <name val="Arial"/>
      <family val="2"/>
      <charset val="204"/>
    </font>
    <font>
      <sz val="11"/>
      <name val="Arial"/>
      <family val="2"/>
      <charset val="204"/>
    </font>
    <font>
      <b/>
      <u/>
      <sz val="10"/>
      <color theme="1"/>
      <name val="Arial"/>
      <family val="2"/>
      <charset val="204"/>
    </font>
    <font>
      <b/>
      <i/>
      <sz val="10"/>
      <color theme="1"/>
      <name val="Arial"/>
      <family val="2"/>
      <charset val="204"/>
    </font>
    <font>
      <sz val="7"/>
      <name val="Arial Black"/>
      <family val="2"/>
    </font>
    <font>
      <sz val="7"/>
      <name val="Arial"/>
      <family val="2"/>
    </font>
    <font>
      <b/>
      <sz val="10"/>
      <name val="Arial"/>
      <family val="2"/>
      <charset val="204"/>
    </font>
    <font>
      <sz val="12"/>
      <color theme="1"/>
      <name val="Calibri"/>
      <family val="2"/>
      <scheme val="minor"/>
    </font>
    <font>
      <sz val="10"/>
      <color rgb="FFFF0000"/>
      <name val="Arial"/>
      <family val="2"/>
      <charset val="204"/>
    </font>
    <font>
      <sz val="10"/>
      <color theme="1"/>
      <name val="Calibri"/>
      <family val="2"/>
      <scheme val="minor"/>
    </font>
    <font>
      <sz val="11"/>
      <color theme="9" tint="0.79998168889431442"/>
      <name val="Arial"/>
      <family val="2"/>
      <charset val="204"/>
    </font>
    <font>
      <sz val="11"/>
      <color theme="0"/>
      <name val="Arial"/>
      <family val="2"/>
      <charset val="204"/>
    </font>
    <font>
      <b/>
      <sz val="10"/>
      <color theme="0"/>
      <name val="Arial"/>
      <family val="2"/>
      <charset val="204"/>
    </font>
    <font>
      <sz val="10"/>
      <color theme="0"/>
      <name val="Arial"/>
      <family val="2"/>
      <charset val="204"/>
    </font>
    <font>
      <sz val="10"/>
      <color theme="9" tint="0.79998168889431442"/>
      <name val="Arial"/>
      <family val="2"/>
      <charset val="204"/>
    </font>
    <font>
      <sz val="11"/>
      <color rgb="FF026664"/>
      <name val="Arial"/>
      <family val="2"/>
      <charset val="204"/>
    </font>
    <font>
      <vertAlign val="subscript"/>
      <sz val="10"/>
      <color rgb="FF000000"/>
      <name val="Arial"/>
      <family val="2"/>
      <charset val="204"/>
    </font>
    <font>
      <vertAlign val="subscript"/>
      <sz val="10"/>
      <name val="Arial"/>
      <family val="2"/>
      <charset val="204"/>
    </font>
    <font>
      <sz val="11"/>
      <color rgb="FFFF0000"/>
      <name val="Calibri"/>
      <family val="2"/>
      <scheme val="minor"/>
    </font>
    <font>
      <sz val="10"/>
      <color rgb="FFFFC8AF"/>
      <name val="Arial"/>
      <family val="2"/>
      <charset val="204"/>
    </font>
    <font>
      <sz val="8"/>
      <name val="Calibri"/>
      <family val="2"/>
      <scheme val="minor"/>
    </font>
    <font>
      <sz val="11"/>
      <color rgb="FFFF0000"/>
      <name val="Arial"/>
      <family val="2"/>
      <charset val="204"/>
    </font>
    <font>
      <u/>
      <sz val="10"/>
      <name val="Arial"/>
      <family val="2"/>
      <charset val="204"/>
    </font>
    <font>
      <b/>
      <sz val="10"/>
      <color rgb="FFFF0000"/>
      <name val="Arial"/>
      <family val="2"/>
      <charset val="204"/>
    </font>
    <font>
      <b/>
      <sz val="8"/>
      <name val="Arial"/>
      <family val="2"/>
      <charset val="204"/>
    </font>
    <font>
      <sz val="11"/>
      <color theme="9"/>
      <name val="Arial"/>
      <family val="2"/>
      <charset val="204"/>
    </font>
    <font>
      <sz val="10"/>
      <color rgb="FF00B050"/>
      <name val="Arial"/>
      <family val="2"/>
      <charset val="204"/>
    </font>
    <font>
      <sz val="10"/>
      <color rgb="FF4472C4"/>
      <name val="Arial"/>
      <family val="2"/>
      <charset val="204"/>
    </font>
    <font>
      <sz val="10"/>
      <color theme="1"/>
      <name val="Calibri"/>
      <family val="2"/>
      <charset val="204"/>
      <scheme val="minor"/>
    </font>
    <font>
      <b/>
      <sz val="10"/>
      <color theme="1"/>
      <name val="Calibri"/>
      <family val="2"/>
      <charset val="204"/>
      <scheme val="minor"/>
    </font>
    <font>
      <b/>
      <sz val="10"/>
      <color rgb="FFFFFFFF"/>
      <name val="Arial"/>
      <family val="2"/>
      <charset val="204"/>
    </font>
    <font>
      <b/>
      <sz val="10"/>
      <color rgb="FF0000FF"/>
      <name val="Arial"/>
      <family val="2"/>
      <charset val="204"/>
    </font>
    <font>
      <sz val="10"/>
      <color rgb="FF0000FF"/>
      <name val="Arial"/>
      <family val="2"/>
      <charset val="204"/>
    </font>
    <font>
      <sz val="11"/>
      <color rgb="FF0000FF"/>
      <name val="Arial"/>
      <family val="2"/>
      <charset val="204"/>
    </font>
    <font>
      <sz val="10"/>
      <color rgb="FFFF4D00"/>
      <name val="Arial"/>
      <family val="2"/>
      <charset val="204"/>
    </font>
    <font>
      <b/>
      <sz val="10"/>
      <color rgb="FFFF4D00"/>
      <name val="Arial"/>
      <family val="2"/>
      <charset val="204"/>
    </font>
    <font>
      <b/>
      <sz val="11"/>
      <color rgb="FF0000FF"/>
      <name val="Arial"/>
      <family val="2"/>
      <charset val="204"/>
    </font>
    <font>
      <b/>
      <sz val="11"/>
      <color rgb="FFFF0000"/>
      <name val="Arial"/>
      <family val="2"/>
      <charset val="204"/>
    </font>
    <font>
      <sz val="9.75"/>
      <color theme="1"/>
      <name val="Tahoma"/>
      <family val="2"/>
      <charset val="204"/>
    </font>
    <font>
      <sz val="7"/>
      <color rgb="FF000000"/>
      <name val="Arial"/>
      <family val="2"/>
      <charset val="204"/>
    </font>
    <font>
      <sz val="7"/>
      <name val="Arial"/>
      <family val="2"/>
      <charset val="204"/>
    </font>
    <font>
      <sz val="11"/>
      <color rgb="FFE2EFDA"/>
      <name val="Arial"/>
      <family val="2"/>
      <charset val="204"/>
    </font>
    <font>
      <sz val="11"/>
      <color rgb="FFE2EFDA"/>
      <name val="Calibri"/>
      <family val="2"/>
    </font>
    <font>
      <sz val="11"/>
      <color theme="1"/>
      <name val="Calibri"/>
      <family val="2"/>
    </font>
    <font>
      <b/>
      <sz val="11"/>
      <color rgb="FFFFFFFF"/>
      <name val="Arial"/>
      <family val="2"/>
      <charset val="204"/>
    </font>
    <font>
      <b/>
      <i/>
      <sz val="11"/>
      <color rgb="FF000000"/>
      <name val="Arial"/>
      <family val="2"/>
      <charset val="204"/>
    </font>
    <font>
      <i/>
      <sz val="11"/>
      <color rgb="FFE2EFDA"/>
      <name val="Arial"/>
      <family val="2"/>
      <charset val="204"/>
    </font>
    <font>
      <b/>
      <i/>
      <sz val="10"/>
      <color rgb="FF000000"/>
      <name val="Arial"/>
      <family val="2"/>
      <charset val="204"/>
    </font>
    <font>
      <sz val="10"/>
      <color rgb="FFE2EFDA"/>
      <name val="Arial"/>
      <family val="2"/>
      <charset val="204"/>
    </font>
    <font>
      <sz val="11"/>
      <color rgb="FF000000"/>
      <name val="Arial"/>
      <family val="2"/>
      <charset val="204"/>
    </font>
    <font>
      <b/>
      <sz val="9"/>
      <color rgb="FF000000"/>
      <name val="Arial"/>
      <family val="2"/>
      <charset val="204"/>
    </font>
    <font>
      <sz val="9"/>
      <color rgb="FF000000"/>
      <name val="Arial"/>
      <family val="2"/>
      <charset val="204"/>
    </font>
    <font>
      <vertAlign val="superscript"/>
      <sz val="10"/>
      <color rgb="FF000000"/>
      <name val="Arial"/>
      <family val="2"/>
      <charset val="204"/>
    </font>
    <font>
      <u/>
      <sz val="11"/>
      <color rgb="FF0563C1"/>
      <name val="Calibri"/>
      <family val="2"/>
    </font>
    <font>
      <sz val="8"/>
      <color rgb="FF000000"/>
      <name val="Arial"/>
      <family val="2"/>
      <charset val="204"/>
    </font>
    <font>
      <b/>
      <u/>
      <sz val="10"/>
      <color rgb="FF000000"/>
      <name val="Arial"/>
      <family val="2"/>
      <charset val="204"/>
    </font>
    <font>
      <sz val="9"/>
      <color rgb="FFFFFFFF"/>
      <name val="Arial"/>
      <family val="2"/>
      <charset val="204"/>
    </font>
    <font>
      <b/>
      <sz val="11"/>
      <color rgb="FF000000"/>
      <name val="Arial"/>
      <family val="2"/>
      <charset val="204"/>
    </font>
    <font>
      <i/>
      <sz val="10"/>
      <color rgb="FF000000"/>
      <name val="Arial"/>
      <family val="2"/>
      <charset val="204"/>
    </font>
    <font>
      <u/>
      <sz val="10"/>
      <color rgb="FF0563C1"/>
      <name val="Arial"/>
      <family val="2"/>
      <charset val="204"/>
    </font>
    <font>
      <sz val="11"/>
      <color rgb="FFFFFFFF"/>
      <name val="Arial"/>
      <family val="2"/>
      <charset val="204"/>
    </font>
    <font>
      <i/>
      <sz val="11"/>
      <color rgb="FF000000"/>
      <name val="Arial"/>
      <family val="2"/>
      <charset val="204"/>
    </font>
    <font>
      <i/>
      <sz val="11"/>
      <color rgb="FF000000"/>
      <name val="Calibri"/>
      <family val="2"/>
      <charset val="204"/>
    </font>
    <font>
      <sz val="10"/>
      <color rgb="FF000000"/>
      <name val="Calibri"/>
      <family val="2"/>
    </font>
    <font>
      <b/>
      <sz val="11"/>
      <color rgb="FF000000"/>
      <name val="Calibri"/>
      <family val="2"/>
    </font>
    <font>
      <sz val="11"/>
      <color rgb="FFFF0000"/>
      <name val="Calibri"/>
      <family val="2"/>
    </font>
    <font>
      <b/>
      <vertAlign val="superscript"/>
      <sz val="10"/>
      <color rgb="FF000000"/>
      <name val="Arial"/>
      <family val="2"/>
      <charset val="204"/>
    </font>
    <font>
      <u/>
      <sz val="10"/>
      <color rgb="FF000000"/>
      <name val="Arial"/>
      <family val="2"/>
      <charset val="204"/>
    </font>
    <font>
      <b/>
      <vertAlign val="subscript"/>
      <sz val="10"/>
      <color theme="1"/>
      <name val="Arial"/>
      <family val="2"/>
      <charset val="204"/>
    </font>
    <font>
      <b/>
      <sz val="11"/>
      <color theme="1"/>
      <name val="Calibri"/>
      <family val="2"/>
      <scheme val="minor"/>
    </font>
  </fonts>
  <fills count="2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26664"/>
        <bgColor indexed="64"/>
      </patternFill>
    </fill>
    <fill>
      <patternFill patternType="solid">
        <fgColor theme="6" tint="0.79998168889431442"/>
        <bgColor indexed="64"/>
      </patternFill>
    </fill>
    <fill>
      <patternFill patternType="solid">
        <fgColor rgb="FFFBE4D5"/>
        <bgColor indexed="64"/>
      </patternFill>
    </fill>
    <fill>
      <patternFill patternType="solid">
        <fgColor rgb="FFFFF2CC"/>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9AC2C1"/>
        <bgColor indexed="64"/>
      </patternFill>
    </fill>
    <fill>
      <patternFill patternType="solid">
        <fgColor rgb="FFFFFFFF"/>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26664"/>
        <bgColor rgb="FF000000"/>
      </patternFill>
    </fill>
    <fill>
      <patternFill patternType="solid">
        <fgColor rgb="FFE7E6E6"/>
        <bgColor rgb="FF000000"/>
      </patternFill>
    </fill>
    <fill>
      <patternFill patternType="solid">
        <fgColor rgb="FFFCE4D6"/>
        <bgColor rgb="FF000000"/>
      </patternFill>
    </fill>
    <fill>
      <patternFill patternType="solid">
        <fgColor rgb="FFFFC8AF"/>
        <bgColor rgb="FF000000"/>
      </patternFill>
    </fill>
    <fill>
      <patternFill patternType="solid">
        <fgColor rgb="FFFFF2CC"/>
        <bgColor rgb="FF000000"/>
      </patternFill>
    </fill>
    <fill>
      <patternFill patternType="solid">
        <fgColor rgb="FF9AC2C1"/>
        <bgColor rgb="FF000000"/>
      </patternFill>
    </fill>
    <fill>
      <patternFill patternType="solid">
        <fgColor rgb="FFFFFFFF"/>
        <bgColor rgb="FF000000"/>
      </patternFill>
    </fill>
    <fill>
      <patternFill patternType="solid">
        <fgColor rgb="FFFFE699"/>
        <bgColor rgb="FF000000"/>
      </patternFill>
    </fill>
    <fill>
      <patternFill patternType="solid">
        <fgColor rgb="FFD0CECE"/>
        <bgColor rgb="FF000000"/>
      </patternFill>
    </fill>
    <fill>
      <patternFill patternType="solid">
        <fgColor rgb="FFEDEDED"/>
        <bgColor rgb="FF000000"/>
      </patternFill>
    </fill>
    <fill>
      <patternFill patternType="solid">
        <fgColor theme="7" tint="0.79998168889431442"/>
        <bgColor rgb="FF000000"/>
      </patternFill>
    </fill>
    <fill>
      <patternFill patternType="solid">
        <fgColor theme="0"/>
        <bgColor rgb="FF000000"/>
      </patternFill>
    </fill>
  </fills>
  <borders count="23">
    <border>
      <left/>
      <right/>
      <top/>
      <bottom/>
      <diagonal/>
    </border>
    <border>
      <left/>
      <right/>
      <top style="thin">
        <color theme="9" tint="-0.249977111117893"/>
      </top>
      <bottom/>
      <diagonal/>
    </border>
    <border>
      <left/>
      <right/>
      <top/>
      <bottom style="thin">
        <color theme="9"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5B9BD5"/>
      </left>
      <right/>
      <top style="medium">
        <color rgb="FF5B9BD5"/>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548235"/>
      </bottom>
      <diagonal/>
    </border>
    <border>
      <left/>
      <right/>
      <top style="thin">
        <color rgb="FF548235"/>
      </top>
      <bottom/>
      <diagonal/>
    </border>
  </borders>
  <cellStyleXfs count="12">
    <xf numFmtId="0" fontId="0" fillId="0" borderId="0"/>
    <xf numFmtId="0" fontId="2" fillId="0" borderId="0"/>
    <xf numFmtId="165" fontId="1" fillId="0" borderId="0" applyFont="0" applyFill="0" applyBorder="0" applyAlignment="0" applyProtection="0"/>
    <xf numFmtId="0" fontId="7" fillId="0" borderId="0"/>
    <xf numFmtId="0" fontId="11" fillId="0" borderId="0" applyNumberFormat="0" applyFill="0" applyBorder="0" applyAlignment="0" applyProtection="0"/>
    <xf numFmtId="0" fontId="24" fillId="0" borderId="14"/>
    <xf numFmtId="0" fontId="25" fillId="0" borderId="0"/>
    <xf numFmtId="0" fontId="27"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cellStyleXfs>
  <cellXfs count="1131">
    <xf numFmtId="0" fontId="0" fillId="0" borderId="0" xfId="0"/>
    <xf numFmtId="0" fontId="14" fillId="4" borderId="0" xfId="0" applyFont="1" applyFill="1"/>
    <xf numFmtId="0" fontId="10" fillId="4" borderId="0" xfId="0" applyFont="1" applyFill="1" applyBorder="1"/>
    <xf numFmtId="0" fontId="5" fillId="0" borderId="0" xfId="0" applyFont="1"/>
    <xf numFmtId="0" fontId="4" fillId="0" borderId="0" xfId="0" applyFont="1"/>
    <xf numFmtId="0" fontId="0" fillId="0" borderId="0" xfId="0" applyBorder="1"/>
    <xf numFmtId="0" fontId="4" fillId="0" borderId="9" xfId="0" applyFont="1" applyBorder="1"/>
    <xf numFmtId="0" fontId="6" fillId="5" borderId="3" xfId="0" applyFont="1" applyFill="1" applyBorder="1"/>
    <xf numFmtId="0" fontId="4" fillId="2" borderId="3" xfId="0" applyFont="1" applyFill="1" applyBorder="1" applyAlignment="1">
      <alignment vertical="center" wrapText="1"/>
    </xf>
    <xf numFmtId="0" fontId="3" fillId="0" borderId="0" xfId="0" applyFont="1"/>
    <xf numFmtId="0" fontId="6" fillId="0" borderId="0" xfId="0" applyFont="1"/>
    <xf numFmtId="0" fontId="6" fillId="0" borderId="0" xfId="0" applyFont="1" applyAlignment="1">
      <alignment vertical="center"/>
    </xf>
    <xf numFmtId="0" fontId="4" fillId="0" borderId="0" xfId="0" applyFont="1" applyAlignment="1">
      <alignment vertical="center"/>
    </xf>
    <xf numFmtId="9" fontId="4" fillId="0" borderId="3" xfId="0" applyNumberFormat="1" applyFont="1" applyBorder="1" applyAlignment="1">
      <alignment vertical="center" wrapText="1"/>
    </xf>
    <xf numFmtId="10" fontId="4" fillId="0" borderId="3" xfId="0" applyNumberFormat="1" applyFont="1" applyBorder="1" applyAlignment="1">
      <alignment vertical="center" wrapText="1"/>
    </xf>
    <xf numFmtId="0" fontId="12" fillId="0" borderId="0" xfId="0" applyFont="1" applyAlignment="1">
      <alignment vertical="center"/>
    </xf>
    <xf numFmtId="0" fontId="12" fillId="0" borderId="3" xfId="0" applyFont="1" applyBorder="1" applyAlignment="1">
      <alignment vertical="center"/>
    </xf>
    <xf numFmtId="0" fontId="8" fillId="0" borderId="3" xfId="0" applyFont="1" applyBorder="1" applyAlignment="1">
      <alignment vertical="center" wrapText="1"/>
    </xf>
    <xf numFmtId="0" fontId="4" fillId="0" borderId="3" xfId="0" applyFont="1" applyBorder="1"/>
    <xf numFmtId="0" fontId="17" fillId="0" borderId="0" xfId="4" quotePrefix="1" applyFont="1"/>
    <xf numFmtId="0" fontId="6" fillId="5" borderId="0" xfId="0" applyFont="1" applyFill="1"/>
    <xf numFmtId="0" fontId="17" fillId="0" borderId="0" xfId="4" applyFont="1" applyAlignment="1">
      <alignment horizontal="left"/>
    </xf>
    <xf numFmtId="3" fontId="4" fillId="0" borderId="3" xfId="0" applyNumberFormat="1" applyFont="1" applyBorder="1" applyAlignment="1">
      <alignment vertical="center" wrapText="1"/>
    </xf>
    <xf numFmtId="0" fontId="4" fillId="0" borderId="0" xfId="0" applyFont="1" applyFill="1"/>
    <xf numFmtId="0" fontId="19" fillId="0" borderId="0" xfId="0" applyFont="1"/>
    <xf numFmtId="0" fontId="22" fillId="8" borderId="0" xfId="0" applyFont="1" applyFill="1" applyBorder="1" applyAlignment="1">
      <alignment vertical="center" wrapText="1"/>
    </xf>
    <xf numFmtId="0" fontId="19" fillId="0" borderId="0" xfId="0" applyFont="1" applyAlignment="1">
      <alignment vertical="center"/>
    </xf>
    <xf numFmtId="0" fontId="20" fillId="0" borderId="0" xfId="0" applyFont="1" applyFill="1" applyBorder="1" applyAlignment="1">
      <alignment vertical="center"/>
    </xf>
    <xf numFmtId="0" fontId="10" fillId="4" borderId="0" xfId="0" applyFont="1" applyFill="1"/>
    <xf numFmtId="0" fontId="22" fillId="8" borderId="0" xfId="0" applyFont="1" applyFill="1" applyAlignment="1">
      <alignment vertical="center" wrapText="1"/>
    </xf>
    <xf numFmtId="0" fontId="9" fillId="0" borderId="3" xfId="0" applyFont="1" applyBorder="1" applyAlignment="1">
      <alignment horizontal="right" vertical="top" wrapText="1"/>
    </xf>
    <xf numFmtId="0" fontId="4" fillId="0" borderId="3" xfId="0" applyFont="1" applyBorder="1" applyAlignment="1">
      <alignment wrapText="1"/>
    </xf>
    <xf numFmtId="0" fontId="4" fillId="0" borderId="3" xfId="0" applyFont="1" applyBorder="1" applyAlignment="1">
      <alignment horizontal="right" wrapText="1"/>
    </xf>
    <xf numFmtId="166" fontId="4" fillId="0" borderId="3"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17" fillId="0" borderId="0" xfId="4" quotePrefix="1" applyFont="1" applyFill="1"/>
    <xf numFmtId="0" fontId="17" fillId="0" borderId="0" xfId="4" applyFont="1"/>
    <xf numFmtId="0" fontId="18" fillId="0" borderId="3" xfId="0" applyFont="1" applyBorder="1" applyAlignment="1">
      <alignment horizontal="center" vertical="center" wrapText="1"/>
    </xf>
    <xf numFmtId="0" fontId="13" fillId="0" borderId="0" xfId="0" applyFont="1"/>
    <xf numFmtId="0" fontId="20" fillId="0" borderId="0" xfId="0" applyFont="1"/>
    <xf numFmtId="9" fontId="4" fillId="0" borderId="0" xfId="0" applyNumberFormat="1" applyFont="1" applyAlignment="1">
      <alignment vertical="center" wrapText="1"/>
    </xf>
    <xf numFmtId="0" fontId="6" fillId="0" borderId="3" xfId="0" applyFont="1" applyBorder="1"/>
    <xf numFmtId="0" fontId="4" fillId="8" borderId="0" xfId="0" applyFont="1" applyFill="1"/>
    <xf numFmtId="0" fontId="4" fillId="0" borderId="3" xfId="0" applyFont="1" applyBorder="1" applyAlignment="1">
      <alignment horizontal="right" vertical="center" wrapText="1"/>
    </xf>
    <xf numFmtId="0" fontId="8" fillId="0" borderId="0" xfId="0" applyFont="1" applyAlignment="1">
      <alignment vertical="center" wrapText="1"/>
    </xf>
    <xf numFmtId="0" fontId="30" fillId="4" borderId="0" xfId="0" applyFont="1" applyFill="1"/>
    <xf numFmtId="0" fontId="5" fillId="4" borderId="0" xfId="0" applyFont="1" applyFill="1"/>
    <xf numFmtId="0" fontId="30" fillId="4" borderId="2" xfId="0" applyFont="1" applyFill="1" applyBorder="1"/>
    <xf numFmtId="0" fontId="6" fillId="0" borderId="0" xfId="0" applyFont="1" applyAlignment="1">
      <alignment wrapText="1"/>
    </xf>
    <xf numFmtId="0" fontId="32" fillId="4" borderId="0" xfId="0" applyFont="1" applyFill="1"/>
    <xf numFmtId="0" fontId="33" fillId="4" borderId="0" xfId="0" applyFont="1" applyFill="1" applyBorder="1"/>
    <xf numFmtId="0" fontId="34" fillId="4" borderId="0" xfId="0" applyFont="1" applyFill="1" applyBorder="1"/>
    <xf numFmtId="0" fontId="34" fillId="4" borderId="0" xfId="0" applyFont="1" applyFill="1"/>
    <xf numFmtId="0" fontId="4" fillId="4" borderId="0" xfId="0" applyFont="1" applyFill="1"/>
    <xf numFmtId="0" fontId="34" fillId="4" borderId="2" xfId="0" applyFont="1" applyFill="1" applyBorder="1"/>
    <xf numFmtId="0" fontId="4" fillId="0" borderId="3" xfId="0" applyFont="1" applyBorder="1" applyAlignment="1">
      <alignment vertical="top" wrapText="1"/>
    </xf>
    <xf numFmtId="0" fontId="23" fillId="0" borderId="0" xfId="0" applyFont="1"/>
    <xf numFmtId="0" fontId="4" fillId="0" borderId="3" xfId="0" applyFont="1" applyBorder="1" applyAlignment="1">
      <alignment vertical="center"/>
    </xf>
    <xf numFmtId="0" fontId="29" fillId="0" borderId="0" xfId="0" applyFont="1"/>
    <xf numFmtId="0" fontId="4" fillId="0" borderId="0" xfId="0" applyFont="1" applyBorder="1"/>
    <xf numFmtId="3" fontId="4" fillId="0" borderId="3" xfId="0" applyNumberFormat="1" applyFont="1" applyBorder="1"/>
    <xf numFmtId="0" fontId="6" fillId="0" borderId="4" xfId="0" applyFont="1" applyBorder="1" applyAlignment="1">
      <alignment vertical="center" wrapText="1"/>
    </xf>
    <xf numFmtId="0" fontId="8" fillId="7" borderId="6" xfId="0" applyFont="1" applyFill="1" applyBorder="1" applyAlignment="1">
      <alignment vertical="center" wrapText="1"/>
    </xf>
    <xf numFmtId="0" fontId="4" fillId="7" borderId="3" xfId="0" applyFont="1" applyFill="1" applyBorder="1" applyAlignment="1">
      <alignment vertical="center" wrapText="1"/>
    </xf>
    <xf numFmtId="0" fontId="4" fillId="7" borderId="4" xfId="0" applyFont="1" applyFill="1" applyBorder="1" applyAlignment="1">
      <alignment vertical="center" wrapText="1"/>
    </xf>
    <xf numFmtId="0" fontId="8" fillId="7" borderId="4" xfId="0" applyFont="1" applyFill="1" applyBorder="1" applyAlignment="1">
      <alignment vertical="center" wrapText="1"/>
    </xf>
    <xf numFmtId="0" fontId="8" fillId="0" borderId="3" xfId="0" applyFont="1" applyBorder="1" applyAlignment="1">
      <alignment horizontal="left" vertical="center" wrapText="1"/>
    </xf>
    <xf numFmtId="0" fontId="4" fillId="5" borderId="0" xfId="0" applyFont="1" applyFill="1"/>
    <xf numFmtId="3" fontId="4" fillId="0" borderId="0" xfId="0" applyNumberFormat="1" applyFont="1"/>
    <xf numFmtId="0" fontId="26" fillId="5" borderId="0" xfId="0" applyFont="1" applyFill="1"/>
    <xf numFmtId="0" fontId="2" fillId="0" borderId="0" xfId="0" applyFont="1"/>
    <xf numFmtId="0" fontId="2" fillId="0" borderId="3" xfId="0" applyFont="1" applyBorder="1"/>
    <xf numFmtId="0" fontId="6" fillId="0" borderId="0" xfId="0" applyFont="1" applyBorder="1" applyAlignment="1">
      <alignment vertical="center" wrapText="1"/>
    </xf>
    <xf numFmtId="0" fontId="35" fillId="4" borderId="2" xfId="0" applyFont="1" applyFill="1" applyBorder="1"/>
    <xf numFmtId="0" fontId="4" fillId="0" borderId="0" xfId="0" applyFont="1" applyAlignment="1">
      <alignment horizontal="right"/>
    </xf>
    <xf numFmtId="0" fontId="8" fillId="11" borderId="0" xfId="0" applyFont="1" applyFill="1" applyAlignment="1">
      <alignment vertical="center" wrapText="1"/>
    </xf>
    <xf numFmtId="0" fontId="8" fillId="11" borderId="0" xfId="0" applyFont="1" applyFill="1" applyAlignment="1">
      <alignment horizontal="justify" vertical="center" wrapText="1"/>
    </xf>
    <xf numFmtId="0" fontId="4" fillId="0" borderId="3" xfId="0" applyFont="1" applyFill="1" applyBorder="1"/>
    <xf numFmtId="0" fontId="4" fillId="0" borderId="3" xfId="0" applyFont="1" applyFill="1" applyBorder="1" applyAlignment="1">
      <alignment horizontal="left" vertical="top" wrapText="1"/>
    </xf>
    <xf numFmtId="0" fontId="4" fillId="12" borderId="0" xfId="0" applyFont="1" applyFill="1"/>
    <xf numFmtId="0" fontId="4" fillId="0" borderId="0" xfId="0" applyFont="1" applyBorder="1" applyAlignment="1">
      <alignment horizontal="right" vertical="center" wrapText="1"/>
    </xf>
    <xf numFmtId="3" fontId="4" fillId="0" borderId="0" xfId="0" applyNumberFormat="1" applyFont="1" applyBorder="1" applyAlignment="1">
      <alignment horizontal="right" vertical="center" wrapText="1"/>
    </xf>
    <xf numFmtId="0" fontId="8" fillId="0" borderId="0" xfId="0" applyFont="1" applyBorder="1" applyAlignment="1">
      <alignment vertical="center" wrapText="1"/>
    </xf>
    <xf numFmtId="0" fontId="4" fillId="0" borderId="3" xfId="0" applyFont="1" applyFill="1" applyBorder="1" applyAlignment="1">
      <alignment vertical="center" wrapText="1"/>
    </xf>
    <xf numFmtId="0" fontId="28" fillId="0" borderId="0" xfId="0" applyFont="1"/>
    <xf numFmtId="0" fontId="38" fillId="0" borderId="0" xfId="0" applyFont="1"/>
    <xf numFmtId="0" fontId="26" fillId="0" borderId="3" xfId="0" applyFont="1" applyBorder="1" applyAlignment="1">
      <alignment vertical="center" wrapText="1"/>
    </xf>
    <xf numFmtId="0" fontId="18" fillId="0" borderId="0" xfId="0" applyFont="1" applyBorder="1" applyAlignment="1">
      <alignment vertical="center" wrapText="1"/>
    </xf>
    <xf numFmtId="0" fontId="5" fillId="0" borderId="0" xfId="0" applyFont="1" applyBorder="1"/>
    <xf numFmtId="0" fontId="16" fillId="0" borderId="0" xfId="0" applyFont="1" applyAlignment="1">
      <alignment vertical="center"/>
    </xf>
    <xf numFmtId="0" fontId="2" fillId="0" borderId="3" xfId="4" applyFont="1" applyBorder="1" applyAlignment="1">
      <alignment vertical="center" wrapText="1"/>
    </xf>
    <xf numFmtId="3" fontId="4" fillId="0" borderId="3"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0" fontId="8" fillId="2" borderId="3" xfId="0" applyFont="1" applyFill="1" applyBorder="1" applyAlignment="1">
      <alignment vertical="center" wrapText="1"/>
    </xf>
    <xf numFmtId="0" fontId="6" fillId="5" borderId="14" xfId="0" applyFont="1" applyFill="1" applyBorder="1" applyAlignment="1">
      <alignment horizontal="left"/>
    </xf>
    <xf numFmtId="0" fontId="6" fillId="0" borderId="3" xfId="0" applyFont="1" applyBorder="1" applyAlignment="1">
      <alignment horizontal="center" vertical="center" wrapText="1"/>
    </xf>
    <xf numFmtId="0" fontId="4" fillId="0" borderId="3" xfId="0" applyFont="1" applyBorder="1" applyAlignment="1">
      <alignment vertical="center" wrapText="1"/>
    </xf>
    <xf numFmtId="0" fontId="6" fillId="5" borderId="0" xfId="0" applyFont="1" applyFill="1" applyAlignment="1">
      <alignment horizontal="left" vertical="center"/>
    </xf>
    <xf numFmtId="0" fontId="4" fillId="0" borderId="0" xfId="0" applyFont="1" applyAlignment="1">
      <alignment vertical="center" wrapText="1"/>
    </xf>
    <xf numFmtId="0" fontId="30" fillId="4" borderId="0" xfId="0" applyFont="1" applyFill="1" applyBorder="1"/>
    <xf numFmtId="0" fontId="30" fillId="0" borderId="0" xfId="0" applyFont="1" applyFill="1" applyBorder="1"/>
    <xf numFmtId="0" fontId="20" fillId="0" borderId="0" xfId="0" applyFont="1" applyFill="1" applyBorder="1"/>
    <xf numFmtId="0" fontId="30" fillId="0" borderId="0" xfId="0" applyFont="1"/>
    <xf numFmtId="0" fontId="30" fillId="0" borderId="0" xfId="0" applyFont="1" applyFill="1"/>
    <xf numFmtId="0" fontId="5" fillId="10" borderId="0" xfId="0" applyFont="1" applyFill="1"/>
    <xf numFmtId="0" fontId="5" fillId="0" borderId="0" xfId="0" applyFont="1" applyFill="1"/>
    <xf numFmtId="0" fontId="41" fillId="0" borderId="0" xfId="0" applyFont="1"/>
    <xf numFmtId="0" fontId="30" fillId="4" borderId="0" xfId="0" applyFont="1" applyFill="1" applyAlignment="1">
      <alignment wrapText="1"/>
    </xf>
    <xf numFmtId="0" fontId="5" fillId="4" borderId="0" xfId="0" applyFont="1" applyFill="1" applyAlignment="1">
      <alignment wrapText="1"/>
    </xf>
    <xf numFmtId="0" fontId="30" fillId="4" borderId="2" xfId="0" applyFont="1" applyFill="1" applyBorder="1" applyAlignment="1">
      <alignment wrapText="1"/>
    </xf>
    <xf numFmtId="0" fontId="4" fillId="0" borderId="3" xfId="0" applyFont="1" applyBorder="1" applyAlignment="1">
      <alignment horizontal="right"/>
    </xf>
    <xf numFmtId="0" fontId="4" fillId="3" borderId="3" xfId="0" applyFont="1" applyFill="1" applyBorder="1" applyAlignment="1">
      <alignment horizontal="right"/>
    </xf>
    <xf numFmtId="3" fontId="4" fillId="0" borderId="3" xfId="0" applyNumberFormat="1"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0" xfId="0" applyFont="1" applyAlignment="1">
      <alignment horizontal="lef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xf>
    <xf numFmtId="0" fontId="6" fillId="0" borderId="3" xfId="0" applyFont="1" applyBorder="1" applyAlignment="1">
      <alignment horizont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3" borderId="3" xfId="0" applyFont="1" applyFill="1" applyBorder="1" applyAlignment="1">
      <alignment vertical="center" wrapText="1"/>
    </xf>
    <xf numFmtId="0" fontId="6" fillId="5" borderId="4" xfId="0" applyFont="1" applyFill="1" applyBorder="1" applyAlignment="1"/>
    <xf numFmtId="0" fontId="6" fillId="5" borderId="5" xfId="0" applyFont="1" applyFill="1" applyBorder="1" applyAlignment="1"/>
    <xf numFmtId="0" fontId="6" fillId="5" borderId="6" xfId="0" applyFont="1" applyFill="1" applyBorder="1" applyAlignment="1"/>
    <xf numFmtId="0" fontId="42" fillId="0" borderId="10" xfId="4" applyFont="1" applyFill="1" applyBorder="1" applyAlignment="1">
      <alignment vertical="center"/>
    </xf>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4" fillId="10" borderId="3"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0" borderId="17" xfId="0" applyFont="1" applyFill="1" applyBorder="1" applyAlignment="1">
      <alignment horizontal="left" vertical="top" wrapText="1"/>
    </xf>
    <xf numFmtId="9" fontId="4" fillId="0" borderId="3" xfId="0" applyNumberFormat="1" applyFont="1" applyBorder="1"/>
    <xf numFmtId="0" fontId="6" fillId="12" borderId="0" xfId="0" applyFont="1" applyFill="1"/>
    <xf numFmtId="0" fontId="22" fillId="8" borderId="0" xfId="0" applyFont="1" applyFill="1"/>
    <xf numFmtId="0" fontId="4" fillId="0" borderId="13" xfId="0" applyFont="1" applyBorder="1"/>
    <xf numFmtId="0" fontId="23" fillId="0" borderId="0" xfId="0" applyFont="1" applyBorder="1" applyAlignment="1">
      <alignment horizontal="left" vertical="center" wrapText="1"/>
    </xf>
    <xf numFmtId="0" fontId="11" fillId="0" borderId="3" xfId="4" applyBorder="1" applyAlignment="1">
      <alignment vertical="center"/>
    </xf>
    <xf numFmtId="0" fontId="4" fillId="0" borderId="3" xfId="0" applyFont="1" applyFill="1" applyBorder="1" applyAlignment="1">
      <alignment horizontal="right"/>
    </xf>
    <xf numFmtId="16" fontId="4" fillId="0" borderId="0" xfId="0" applyNumberFormat="1" applyFont="1" applyAlignment="1">
      <alignment horizontal="left" vertical="center" wrapText="1"/>
    </xf>
    <xf numFmtId="0" fontId="6" fillId="0" borderId="3" xfId="0" applyFont="1" applyBorder="1" applyAlignment="1">
      <alignment vertical="center" wrapText="1"/>
    </xf>
    <xf numFmtId="0" fontId="4" fillId="0" borderId="3" xfId="0" applyFont="1" applyBorder="1" applyAlignment="1">
      <alignment vertical="center" wrapText="1"/>
    </xf>
    <xf numFmtId="0" fontId="26" fillId="0" borderId="3" xfId="0" applyFont="1" applyBorder="1" applyAlignment="1">
      <alignment horizontal="center" vertical="center" wrapText="1"/>
    </xf>
    <xf numFmtId="0" fontId="8" fillId="7" borderId="3" xfId="0" applyFont="1" applyFill="1" applyBorder="1" applyAlignment="1">
      <alignment vertical="center" wrapText="1"/>
    </xf>
    <xf numFmtId="0" fontId="28" fillId="0" borderId="0" xfId="0" applyFont="1" applyAlignment="1">
      <alignment horizontal="left" wrapText="1"/>
    </xf>
    <xf numFmtId="0" fontId="28" fillId="0" borderId="0" xfId="0" applyFont="1" applyAlignment="1">
      <alignment vertical="center" wrapText="1"/>
    </xf>
    <xf numFmtId="0" fontId="4" fillId="0" borderId="3" xfId="0" applyFont="1" applyFill="1" applyBorder="1" applyAlignment="1">
      <alignment wrapText="1"/>
    </xf>
    <xf numFmtId="171" fontId="4" fillId="0" borderId="3" xfId="9" applyNumberFormat="1" applyFont="1" applyFill="1" applyBorder="1" applyAlignment="1">
      <alignment horizontal="right" vertical="center" wrapText="1"/>
    </xf>
    <xf numFmtId="0" fontId="4" fillId="9" borderId="3" xfId="0" applyFont="1" applyFill="1" applyBorder="1" applyAlignment="1">
      <alignment vertical="center" wrapText="1"/>
    </xf>
    <xf numFmtId="0" fontId="6" fillId="0" borderId="3" xfId="0" applyFont="1" applyBorder="1" applyAlignment="1">
      <alignment wrapText="1"/>
    </xf>
    <xf numFmtId="0" fontId="4" fillId="0" borderId="0" xfId="0" applyFont="1" applyFill="1" applyBorder="1"/>
    <xf numFmtId="0" fontId="12" fillId="0" borderId="0" xfId="0" applyFont="1" applyAlignment="1">
      <alignment horizontal="justify" vertical="center"/>
    </xf>
    <xf numFmtId="0" fontId="4" fillId="0" borderId="0" xfId="0" applyFont="1"/>
    <xf numFmtId="0" fontId="5" fillId="3" borderId="0" xfId="0" applyFont="1" applyFill="1"/>
    <xf numFmtId="0" fontId="5" fillId="0" borderId="0" xfId="0" applyFont="1"/>
    <xf numFmtId="0" fontId="8" fillId="0" borderId="3" xfId="0" applyFont="1" applyBorder="1" applyAlignment="1">
      <alignment horizontal="right" vertical="center" wrapText="1"/>
    </xf>
    <xf numFmtId="0" fontId="5" fillId="0" borderId="0" xfId="0" applyFont="1"/>
    <xf numFmtId="3" fontId="2" fillId="0" borderId="3" xfId="0" applyNumberFormat="1" applyFont="1" applyBorder="1" applyAlignment="1">
      <alignment horizontal="right" vertical="center"/>
    </xf>
    <xf numFmtId="0" fontId="6" fillId="0" borderId="0" xfId="0" applyFont="1" applyFill="1"/>
    <xf numFmtId="0" fontId="4" fillId="0" borderId="0" xfId="0" applyFont="1"/>
    <xf numFmtId="0" fontId="4" fillId="0" borderId="0" xfId="0" applyFont="1" applyFill="1" applyBorder="1" applyAlignment="1">
      <alignment horizontal="right" vertical="center" wrapText="1"/>
    </xf>
    <xf numFmtId="0" fontId="6" fillId="0" borderId="3" xfId="0" applyFont="1" applyBorder="1" applyAlignment="1">
      <alignment vertical="center" wrapText="1"/>
    </xf>
    <xf numFmtId="0" fontId="4" fillId="0" borderId="3" xfId="0" applyFont="1" applyBorder="1" applyAlignment="1">
      <alignment vertical="center" wrapText="1"/>
    </xf>
    <xf numFmtId="0" fontId="42" fillId="0" borderId="0" xfId="4" applyFont="1" applyFill="1" applyBorder="1" applyAlignment="1">
      <alignment horizontal="left" vertical="center"/>
    </xf>
    <xf numFmtId="0" fontId="26" fillId="0" borderId="0" xfId="0" applyFont="1" applyAlignment="1">
      <alignment horizontal="left" vertical="center"/>
    </xf>
    <xf numFmtId="0" fontId="42" fillId="0" borderId="0" xfId="4" applyFont="1"/>
    <xf numFmtId="0" fontId="42" fillId="0" borderId="0" xfId="0" applyFont="1"/>
    <xf numFmtId="0" fontId="6" fillId="8" borderId="5" xfId="0" applyFont="1" applyFill="1" applyBorder="1" applyAlignment="1">
      <alignment vertical="top" wrapText="1"/>
    </xf>
    <xf numFmtId="0" fontId="6" fillId="8" borderId="13" xfId="0" applyFont="1" applyFill="1" applyBorder="1" applyAlignment="1">
      <alignment vertical="top" wrapText="1"/>
    </xf>
    <xf numFmtId="0" fontId="4" fillId="0" borderId="0" xfId="0" applyFont="1"/>
    <xf numFmtId="0" fontId="5" fillId="0" borderId="0" xfId="0" applyFont="1"/>
    <xf numFmtId="0" fontId="6" fillId="5" borderId="16" xfId="0" applyFont="1" applyFill="1" applyBorder="1" applyAlignment="1">
      <alignment vertical="center" wrapText="1"/>
    </xf>
    <xf numFmtId="0" fontId="4" fillId="0" borderId="3" xfId="0" applyFont="1" applyBorder="1" applyAlignment="1">
      <alignment horizontal="left" vertical="center"/>
    </xf>
    <xf numFmtId="0" fontId="17" fillId="0" borderId="17" xfId="4" applyFont="1" applyBorder="1" applyAlignment="1">
      <alignment vertical="center" wrapText="1"/>
    </xf>
    <xf numFmtId="0" fontId="21" fillId="0" borderId="0" xfId="0" applyFont="1"/>
    <xf numFmtId="0" fontId="4" fillId="4" borderId="3" xfId="0" applyFont="1" applyFill="1" applyBorder="1"/>
    <xf numFmtId="0" fontId="5" fillId="0" borderId="0" xfId="0" applyFont="1" applyAlignment="1"/>
    <xf numFmtId="0" fontId="26" fillId="0" borderId="3" xfId="0" applyFont="1" applyBorder="1"/>
    <xf numFmtId="0" fontId="2" fillId="0" borderId="3" xfId="0" applyFont="1" applyBorder="1" applyAlignment="1"/>
    <xf numFmtId="0" fontId="4" fillId="0" borderId="0" xfId="0" applyFont="1" applyAlignment="1">
      <alignment horizontal="left" vertical="center" wrapText="1"/>
    </xf>
    <xf numFmtId="0" fontId="8" fillId="6" borderId="3" xfId="0" applyFont="1" applyFill="1" applyBorder="1" applyAlignment="1">
      <alignment vertical="center" wrapText="1"/>
    </xf>
    <xf numFmtId="0" fontId="5" fillId="0" borderId="0" xfId="0" applyFont="1"/>
    <xf numFmtId="0" fontId="5" fillId="0" borderId="0" xfId="0" applyFont="1"/>
    <xf numFmtId="0" fontId="6" fillId="0" borderId="3" xfId="0" applyFont="1" applyBorder="1" applyAlignment="1">
      <alignment vertical="center" wrapText="1"/>
    </xf>
    <xf numFmtId="0" fontId="4"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4" fillId="0" borderId="3" xfId="0" applyFont="1" applyBorder="1" applyAlignment="1">
      <alignment horizontal="justify" vertical="center"/>
    </xf>
    <xf numFmtId="0" fontId="47" fillId="0" borderId="3" xfId="0" applyFont="1" applyBorder="1" applyAlignment="1">
      <alignment horizontal="justify" vertical="center" wrapText="1"/>
    </xf>
    <xf numFmtId="0" fontId="46" fillId="0" borderId="3" xfId="0" applyFont="1" applyBorder="1" applyAlignment="1">
      <alignment horizontal="justify" vertical="center" wrapText="1"/>
    </xf>
    <xf numFmtId="0" fontId="28" fillId="0" borderId="3" xfId="0" applyFont="1" applyBorder="1" applyAlignment="1">
      <alignment horizontal="justify" vertical="center" wrapText="1"/>
    </xf>
    <xf numFmtId="0" fontId="46" fillId="0" borderId="3" xfId="0" applyFont="1" applyBorder="1" applyAlignment="1">
      <alignment horizontal="justify" vertical="center"/>
    </xf>
    <xf numFmtId="0" fontId="28" fillId="0" borderId="3" xfId="0" applyFont="1" applyBorder="1" applyAlignment="1">
      <alignment horizontal="justify" vertical="center"/>
    </xf>
    <xf numFmtId="0" fontId="48" fillId="0" borderId="3" xfId="0" applyFont="1" applyBorder="1" applyAlignment="1">
      <alignment vertical="top" wrapText="1"/>
    </xf>
    <xf numFmtId="0" fontId="4" fillId="0" borderId="0" xfId="0" applyFont="1" applyAlignment="1">
      <alignment horizontal="justify" vertical="center"/>
    </xf>
    <xf numFmtId="0" fontId="5" fillId="0" borderId="0" xfId="0" applyFont="1"/>
    <xf numFmtId="0" fontId="26" fillId="0" borderId="3" xfId="0" applyFont="1" applyBorder="1" applyAlignment="1">
      <alignment horizontal="center" vertical="center" wrapText="1"/>
    </xf>
    <xf numFmtId="0" fontId="2" fillId="0" borderId="0" xfId="0" applyFont="1" applyAlignment="1">
      <alignment horizontal="left" wrapText="1"/>
    </xf>
    <xf numFmtId="0" fontId="4" fillId="0" borderId="0" xfId="0" applyFont="1" applyAlignment="1">
      <alignment wrapText="1"/>
    </xf>
    <xf numFmtId="0" fontId="5" fillId="0" borderId="0" xfId="0" applyFont="1" applyAlignment="1">
      <alignment wrapText="1"/>
    </xf>
    <xf numFmtId="0" fontId="5" fillId="0" borderId="0" xfId="0" applyFont="1"/>
    <xf numFmtId="0" fontId="26" fillId="0" borderId="3" xfId="0" applyFont="1" applyFill="1" applyBorder="1" applyAlignment="1">
      <alignment horizontal="center" vertical="center" wrapText="1"/>
    </xf>
    <xf numFmtId="0" fontId="8" fillId="2" borderId="3" xfId="0" applyFont="1" applyFill="1" applyBorder="1" applyAlignment="1">
      <alignment vertical="center" wrapText="1"/>
    </xf>
    <xf numFmtId="0" fontId="2" fillId="0" borderId="3" xfId="0" applyFont="1" applyBorder="1" applyAlignment="1">
      <alignment vertical="center" wrapText="1"/>
    </xf>
    <xf numFmtId="0" fontId="0" fillId="0" borderId="0" xfId="0" applyAlignment="1">
      <alignment wrapText="1"/>
    </xf>
    <xf numFmtId="0" fontId="4" fillId="0" borderId="0" xfId="0" applyFont="1" applyFill="1" applyBorder="1" applyAlignment="1">
      <alignment wrapText="1"/>
    </xf>
    <xf numFmtId="0" fontId="14" fillId="4" borderId="0" xfId="0" applyFont="1" applyFill="1" applyAlignment="1">
      <alignment horizontal="right" wrapText="1"/>
    </xf>
    <xf numFmtId="0" fontId="30" fillId="0" borderId="0" xfId="0" applyFont="1" applyAlignment="1">
      <alignment wrapText="1"/>
    </xf>
    <xf numFmtId="0" fontId="19" fillId="0" borderId="0" xfId="0" applyFont="1" applyAlignment="1">
      <alignment wrapText="1"/>
    </xf>
    <xf numFmtId="0" fontId="6" fillId="5" borderId="0" xfId="0" applyFont="1" applyFill="1" applyAlignment="1">
      <alignment wrapText="1"/>
    </xf>
    <xf numFmtId="0" fontId="30" fillId="4" borderId="0" xfId="0" applyFont="1" applyFill="1" applyBorder="1" applyAlignment="1">
      <alignment wrapText="1"/>
    </xf>
    <xf numFmtId="0" fontId="6" fillId="5" borderId="3" xfId="0" applyFont="1" applyFill="1" applyBorder="1" applyAlignment="1">
      <alignment wrapText="1"/>
    </xf>
    <xf numFmtId="0" fontId="11" fillId="0" borderId="3" xfId="4" applyBorder="1"/>
    <xf numFmtId="0" fontId="11" fillId="3" borderId="3" xfId="4" applyFill="1" applyBorder="1"/>
    <xf numFmtId="0" fontId="26" fillId="5" borderId="0" xfId="0" applyFont="1" applyFill="1" applyAlignment="1"/>
    <xf numFmtId="0" fontId="4" fillId="9" borderId="3" xfId="0" applyFont="1" applyFill="1" applyBorder="1" applyAlignment="1">
      <alignment vertical="center" wrapText="1"/>
    </xf>
    <xf numFmtId="0" fontId="4" fillId="0" borderId="0" xfId="0" applyFont="1" applyAlignment="1">
      <alignment wrapText="1"/>
    </xf>
    <xf numFmtId="0" fontId="5" fillId="0" borderId="0" xfId="0" applyFont="1"/>
    <xf numFmtId="0" fontId="4" fillId="0" borderId="3" xfId="0" applyFont="1" applyBorder="1" applyAlignment="1">
      <alignment horizontal="justify" vertical="center" wrapText="1"/>
    </xf>
    <xf numFmtId="0" fontId="4" fillId="2" borderId="4" xfId="0" applyFont="1" applyFill="1" applyBorder="1" applyAlignment="1">
      <alignment vertical="center" wrapText="1"/>
    </xf>
    <xf numFmtId="0" fontId="4" fillId="2" borderId="3" xfId="0" applyFont="1" applyFill="1" applyBorder="1" applyAlignment="1">
      <alignment wrapText="1"/>
    </xf>
    <xf numFmtId="0" fontId="6" fillId="0" borderId="0" xfId="0" applyFont="1" applyFill="1" applyAlignment="1">
      <alignment wrapText="1"/>
    </xf>
    <xf numFmtId="0" fontId="6" fillId="0" borderId="0" xfId="0" applyFont="1" applyFill="1" applyBorder="1" applyAlignment="1">
      <alignment horizontal="center" wrapText="1"/>
    </xf>
    <xf numFmtId="0" fontId="50" fillId="4" borderId="18" xfId="0" applyFont="1" applyFill="1" applyBorder="1" applyAlignment="1">
      <alignment horizontal="justify" vertical="center" wrapText="1"/>
    </xf>
    <xf numFmtId="0" fontId="4" fillId="14" borderId="3" xfId="0" applyFont="1" applyFill="1" applyBorder="1" applyAlignment="1">
      <alignment vertical="center" wrapText="1"/>
    </xf>
    <xf numFmtId="0" fontId="6" fillId="0" borderId="3" xfId="0" applyFont="1" applyBorder="1" applyAlignment="1">
      <alignment horizontal="center"/>
    </xf>
    <xf numFmtId="0" fontId="4" fillId="0" borderId="0" xfId="0" applyFont="1"/>
    <xf numFmtId="0" fontId="5" fillId="0" borderId="0" xfId="0" applyFont="1"/>
    <xf numFmtId="0" fontId="5" fillId="0" borderId="0" xfId="0" applyFont="1"/>
    <xf numFmtId="0" fontId="30" fillId="4" borderId="0" xfId="0" applyFont="1" applyFill="1"/>
    <xf numFmtId="0" fontId="14" fillId="4" borderId="0" xfId="0" applyFont="1" applyFill="1"/>
    <xf numFmtId="0" fontId="4" fillId="0" borderId="0" xfId="0" applyFont="1" applyAlignment="1">
      <alignment vertical="center" wrapText="1"/>
    </xf>
    <xf numFmtId="0" fontId="4" fillId="0" borderId="3" xfId="0" applyFont="1" applyBorder="1" applyAlignment="1">
      <alignment horizontal="left" vertical="center" wrapText="1"/>
    </xf>
    <xf numFmtId="0" fontId="4" fillId="0" borderId="0" xfId="0" applyFont="1"/>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26" fillId="0" borderId="3" xfId="0" applyFont="1" applyBorder="1" applyAlignment="1">
      <alignment horizontal="center"/>
    </xf>
    <xf numFmtId="0" fontId="2" fillId="0" borderId="16" xfId="4" applyFont="1" applyBorder="1" applyAlignment="1">
      <alignment vertical="center" wrapText="1"/>
    </xf>
    <xf numFmtId="0" fontId="4" fillId="9" borderId="3" xfId="0" applyFont="1" applyFill="1" applyBorder="1" applyAlignment="1">
      <alignment vertical="center" wrapText="1"/>
    </xf>
    <xf numFmtId="0" fontId="45" fillId="3" borderId="0" xfId="0" applyFont="1" applyFill="1" applyAlignment="1">
      <alignment vertical="top" wrapText="1"/>
    </xf>
    <xf numFmtId="0" fontId="5" fillId="3" borderId="0" xfId="0" applyFont="1" applyFill="1" applyAlignment="1">
      <alignment vertical="top" wrapText="1"/>
    </xf>
    <xf numFmtId="0" fontId="0" fillId="3" borderId="0" xfId="0" applyFill="1"/>
    <xf numFmtId="0" fontId="6" fillId="0" borderId="3" xfId="0" applyFont="1" applyBorder="1" applyAlignment="1">
      <alignment horizontal="center" vertical="center" wrapText="1"/>
    </xf>
    <xf numFmtId="0" fontId="4" fillId="0" borderId="0" xfId="0" applyFont="1" applyAlignment="1">
      <alignment wrapText="1"/>
    </xf>
    <xf numFmtId="0" fontId="4" fillId="0" borderId="0" xfId="0" applyFont="1"/>
    <xf numFmtId="0" fontId="4" fillId="0" borderId="3" xfId="0" applyFont="1" applyBorder="1" applyAlignment="1">
      <alignment vertical="center" wrapText="1"/>
    </xf>
    <xf numFmtId="0" fontId="6" fillId="3" borderId="0" xfId="0" applyFont="1" applyFill="1" applyAlignment="1"/>
    <xf numFmtId="0" fontId="26" fillId="3" borderId="0" xfId="0" applyFont="1" applyFill="1" applyAlignment="1"/>
    <xf numFmtId="165" fontId="6" fillId="0" borderId="0" xfId="2" applyFont="1" applyFill="1" applyBorder="1" applyAlignment="1">
      <alignment horizontal="left" vertical="top" wrapText="1"/>
    </xf>
    <xf numFmtId="3" fontId="4" fillId="0" borderId="0" xfId="0" applyNumberFormat="1" applyFont="1" applyFill="1" applyBorder="1" applyAlignment="1">
      <alignment horizontal="right" vertical="center" wrapText="1"/>
    </xf>
    <xf numFmtId="3" fontId="4" fillId="0" borderId="0" xfId="0" applyNumberFormat="1" applyFont="1" applyBorder="1" applyAlignment="1">
      <alignment vertical="center"/>
    </xf>
    <xf numFmtId="165" fontId="4" fillId="0" borderId="0" xfId="2" applyFont="1" applyFill="1" applyBorder="1" applyAlignment="1">
      <alignment horizontal="left" vertical="top" wrapText="1"/>
    </xf>
    <xf numFmtId="165" fontId="6" fillId="3" borderId="0" xfId="2" applyFont="1" applyFill="1" applyBorder="1" applyAlignment="1">
      <alignment horizontal="left" vertical="top" wrapText="1"/>
    </xf>
    <xf numFmtId="0" fontId="5" fillId="0" borderId="0" xfId="0" applyFont="1" applyAlignment="1">
      <alignment horizontal="left"/>
    </xf>
    <xf numFmtId="0" fontId="0" fillId="0" borderId="0" xfId="0" applyAlignment="1">
      <alignment horizontal="left"/>
    </xf>
    <xf numFmtId="165" fontId="6" fillId="3" borderId="0" xfId="2" applyFont="1" applyFill="1" applyBorder="1" applyAlignment="1">
      <alignment vertical="top" wrapText="1"/>
    </xf>
    <xf numFmtId="0" fontId="30" fillId="0" borderId="0" xfId="0" applyFont="1" applyBorder="1"/>
    <xf numFmtId="0" fontId="13" fillId="0" borderId="0" xfId="0" applyFont="1" applyBorder="1"/>
    <xf numFmtId="0" fontId="4" fillId="2" borderId="3" xfId="0" applyFont="1" applyFill="1" applyBorder="1" applyAlignment="1">
      <alignment horizontal="left" vertical="center" wrapText="1"/>
    </xf>
    <xf numFmtId="0" fontId="4" fillId="0" borderId="0" xfId="0" applyFont="1"/>
    <xf numFmtId="0" fontId="4" fillId="0" borderId="0" xfId="0" applyFont="1" applyAlignment="1">
      <alignment horizontal="left" vertical="center" wrapText="1"/>
    </xf>
    <xf numFmtId="0" fontId="30" fillId="4" borderId="0" xfId="0" applyFont="1" applyFill="1"/>
    <xf numFmtId="0" fontId="14" fillId="4" borderId="0" xfId="0" applyFont="1" applyFill="1"/>
    <xf numFmtId="0" fontId="26" fillId="0" borderId="3" xfId="0" applyFont="1" applyBorder="1" applyAlignment="1">
      <alignment horizontal="center"/>
    </xf>
    <xf numFmtId="0" fontId="26"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xf>
    <xf numFmtId="0" fontId="4" fillId="0" borderId="0" xfId="0" applyFont="1" applyAlignment="1">
      <alignment vertical="center" wrapText="1"/>
    </xf>
    <xf numFmtId="0" fontId="6" fillId="0" borderId="3" xfId="0" applyFont="1" applyBorder="1" applyAlignment="1">
      <alignment horizontal="center" vertical="center"/>
    </xf>
    <xf numFmtId="0" fontId="4" fillId="0" borderId="0" xfId="0" applyFont="1" applyAlignment="1">
      <alignment wrapText="1"/>
    </xf>
    <xf numFmtId="0" fontId="4" fillId="0" borderId="0" xfId="0" applyFont="1"/>
    <xf numFmtId="0" fontId="26" fillId="0" borderId="16" xfId="0" applyFont="1" applyBorder="1" applyAlignment="1">
      <alignment horizontal="center" vertical="center" wrapText="1"/>
    </xf>
    <xf numFmtId="0" fontId="4" fillId="0" borderId="3" xfId="0" applyFont="1" applyBorder="1" applyAlignment="1">
      <alignment vertical="center" wrapText="1"/>
    </xf>
    <xf numFmtId="0" fontId="6" fillId="5" borderId="14" xfId="0" applyFont="1" applyFill="1" applyBorder="1" applyAlignment="1">
      <alignment horizontal="left" vertical="center" wrapText="1"/>
    </xf>
    <xf numFmtId="0" fontId="2" fillId="0" borderId="0" xfId="0" applyFont="1" applyAlignment="1">
      <alignment vertical="center" wrapText="1"/>
    </xf>
    <xf numFmtId="166" fontId="4" fillId="0" borderId="3" xfId="0" applyNumberFormat="1" applyFont="1" applyBorder="1" applyAlignment="1">
      <alignment horizontal="right"/>
    </xf>
    <xf numFmtId="0" fontId="28" fillId="0" borderId="0" xfId="0" applyFont="1" applyAlignment="1">
      <alignment horizontal="right" vertical="center"/>
    </xf>
    <xf numFmtId="0" fontId="2" fillId="0" borderId="3" xfId="0" applyFont="1" applyBorder="1" applyAlignment="1">
      <alignment horizontal="right" vertical="center"/>
    </xf>
    <xf numFmtId="0" fontId="43" fillId="0" borderId="0" xfId="0" applyFont="1"/>
    <xf numFmtId="166" fontId="4" fillId="0" borderId="3" xfId="0" applyNumberFormat="1" applyFont="1" applyBorder="1" applyAlignment="1">
      <alignment horizontal="right" wrapText="1"/>
    </xf>
    <xf numFmtId="0" fontId="4" fillId="0" borderId="0" xfId="0" applyFont="1" applyAlignment="1">
      <alignment horizontal="right" vertical="center" wrapText="1"/>
    </xf>
    <xf numFmtId="0" fontId="6" fillId="0" borderId="16" xfId="0" applyFont="1" applyBorder="1" applyAlignment="1">
      <alignment vertical="center" wrapText="1"/>
    </xf>
    <xf numFmtId="166" fontId="2" fillId="0" borderId="3" xfId="0" applyNumberFormat="1" applyFont="1" applyBorder="1" applyAlignment="1">
      <alignment horizontal="right" vertical="center" wrapText="1"/>
    </xf>
    <xf numFmtId="166" fontId="2" fillId="0" borderId="0" xfId="0" applyNumberFormat="1" applyFont="1" applyAlignment="1">
      <alignment horizontal="right" vertical="center" wrapText="1"/>
    </xf>
    <xf numFmtId="166" fontId="8" fillId="0" borderId="3" xfId="0" applyNumberFormat="1" applyFont="1" applyBorder="1" applyAlignment="1">
      <alignment horizontal="right" vertical="center" wrapText="1"/>
    </xf>
    <xf numFmtId="3" fontId="8" fillId="0" borderId="3" xfId="0" applyNumberFormat="1" applyFont="1" applyBorder="1" applyAlignment="1">
      <alignment horizontal="right" vertical="center" wrapText="1"/>
    </xf>
    <xf numFmtId="166" fontId="4" fillId="0" borderId="0" xfId="0" applyNumberFormat="1" applyFont="1" applyAlignment="1">
      <alignment horizontal="right" vertical="center" wrapText="1"/>
    </xf>
    <xf numFmtId="1" fontId="4" fillId="0" borderId="3" xfId="0" applyNumberFormat="1" applyFont="1" applyBorder="1" applyAlignment="1">
      <alignment horizontal="right" vertical="center" wrapText="1"/>
    </xf>
    <xf numFmtId="164" fontId="52" fillId="0" borderId="0" xfId="8" applyFont="1" applyBorder="1" applyAlignment="1">
      <alignment wrapText="1"/>
    </xf>
    <xf numFmtId="164" fontId="52" fillId="0" borderId="0" xfId="8" applyFont="1" applyBorder="1" applyAlignment="1">
      <alignment horizontal="right" wrapText="1"/>
    </xf>
    <xf numFmtId="171" fontId="52" fillId="0" borderId="0" xfId="9" applyNumberFormat="1" applyFont="1" applyBorder="1" applyAlignment="1">
      <alignment horizontal="right" vertical="center" wrapText="1"/>
    </xf>
    <xf numFmtId="9" fontId="28" fillId="0" borderId="0" xfId="9" applyFont="1" applyBorder="1" applyAlignment="1">
      <alignment horizontal="right" vertical="center" wrapText="1"/>
    </xf>
    <xf numFmtId="167" fontId="52" fillId="0" borderId="0" xfId="8" applyNumberFormat="1" applyFont="1" applyBorder="1" applyAlignment="1"/>
    <xf numFmtId="167" fontId="52" fillId="0" borderId="0" xfId="8" applyNumberFormat="1" applyFont="1" applyFill="1" applyBorder="1" applyAlignment="1">
      <alignment horizontal="center" wrapText="1"/>
    </xf>
    <xf numFmtId="172" fontId="5" fillId="0" borderId="0" xfId="8" applyNumberFormat="1" applyFont="1"/>
    <xf numFmtId="0" fontId="4" fillId="0" borderId="0"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51" fillId="0" borderId="0" xfId="0" applyFont="1" applyBorder="1" applyAlignment="1">
      <alignment horizontal="center" vertical="center" wrapText="1"/>
    </xf>
    <xf numFmtId="0" fontId="43" fillId="0" borderId="0" xfId="0" applyFont="1" applyBorder="1" applyAlignment="1">
      <alignment horizontal="center" vertical="center" wrapText="1"/>
    </xf>
    <xf numFmtId="164" fontId="52" fillId="0" borderId="0" xfId="8" applyFont="1" applyBorder="1"/>
    <xf numFmtId="172" fontId="28" fillId="0" borderId="0" xfId="8" applyNumberFormat="1" applyFont="1" applyBorder="1"/>
    <xf numFmtId="167" fontId="53" fillId="0" borderId="0" xfId="8" applyNumberFormat="1" applyFont="1" applyBorder="1"/>
    <xf numFmtId="167" fontId="28" fillId="0" borderId="0" xfId="8" applyNumberFormat="1" applyFont="1" applyBorder="1"/>
    <xf numFmtId="3" fontId="52" fillId="0" borderId="0" xfId="0" applyNumberFormat="1" applyFont="1" applyBorder="1" applyAlignment="1">
      <alignment horizontal="right"/>
    </xf>
    <xf numFmtId="3" fontId="28" fillId="0" borderId="0" xfId="0" applyNumberFormat="1" applyFont="1" applyBorder="1" applyAlignment="1">
      <alignment horizontal="right"/>
    </xf>
    <xf numFmtId="0" fontId="51" fillId="0" borderId="0" xfId="0" applyFont="1" applyFill="1" applyBorder="1" applyAlignment="1">
      <alignment horizontal="center"/>
    </xf>
    <xf numFmtId="0" fontId="43" fillId="0" borderId="0" xfId="0" applyFont="1" applyFill="1" applyBorder="1" applyAlignment="1">
      <alignment horizontal="center"/>
    </xf>
    <xf numFmtId="172" fontId="52" fillId="0" borderId="0" xfId="8" applyNumberFormat="1" applyFont="1" applyFill="1" applyBorder="1"/>
    <xf numFmtId="172" fontId="28" fillId="0" borderId="0" xfId="8" applyNumberFormat="1" applyFont="1" applyFill="1" applyBorder="1"/>
    <xf numFmtId="0" fontId="51" fillId="0" borderId="0" xfId="0" applyFont="1" applyBorder="1" applyAlignment="1">
      <alignment horizontal="center" wrapText="1"/>
    </xf>
    <xf numFmtId="0" fontId="43" fillId="0" borderId="0" xfId="0" applyFont="1" applyBorder="1" applyAlignment="1">
      <alignment horizontal="center" wrapText="1"/>
    </xf>
    <xf numFmtId="164" fontId="53" fillId="0" borderId="0" xfId="8" applyFont="1" applyBorder="1"/>
    <xf numFmtId="164" fontId="28" fillId="0" borderId="0" xfId="0" applyNumberFormat="1" applyFont="1" applyBorder="1"/>
    <xf numFmtId="167" fontId="52" fillId="0" borderId="0" xfId="0" applyNumberFormat="1" applyFont="1" applyBorder="1" applyAlignment="1">
      <alignment horizontal="right" vertical="center" wrapText="1"/>
    </xf>
    <xf numFmtId="1" fontId="52" fillId="0" borderId="0" xfId="0" applyNumberFormat="1" applyFont="1" applyBorder="1" applyAlignment="1">
      <alignment horizontal="right"/>
    </xf>
    <xf numFmtId="1" fontId="52" fillId="0" borderId="0" xfId="0" applyNumberFormat="1" applyFont="1" applyBorder="1" applyAlignment="1">
      <alignment horizontal="right" vertical="center" wrapText="1"/>
    </xf>
    <xf numFmtId="167" fontId="28" fillId="0" borderId="0" xfId="8" applyNumberFormat="1" applyFont="1" applyFill="1" applyBorder="1"/>
    <xf numFmtId="0" fontId="38" fillId="0" borderId="0" xfId="0" applyFont="1" applyBorder="1"/>
    <xf numFmtId="0" fontId="52" fillId="0" borderId="0" xfId="0" applyFont="1" applyBorder="1"/>
    <xf numFmtId="0" fontId="53" fillId="0" borderId="0" xfId="0" applyFont="1" applyBorder="1"/>
    <xf numFmtId="167" fontId="53" fillId="0" borderId="0" xfId="8" applyNumberFormat="1" applyFont="1" applyFill="1" applyBorder="1"/>
    <xf numFmtId="0" fontId="51" fillId="0" borderId="0" xfId="0" applyFont="1" applyBorder="1"/>
    <xf numFmtId="0" fontId="51" fillId="0" borderId="0" xfId="0" applyFont="1" applyBorder="1" applyAlignment="1">
      <alignment horizontal="center" vertical="center"/>
    </xf>
    <xf numFmtId="0" fontId="43" fillId="0" borderId="0" xfId="0" applyFont="1" applyBorder="1" applyAlignment="1">
      <alignment horizontal="center" vertical="center"/>
    </xf>
    <xf numFmtId="172" fontId="52" fillId="0" borderId="0" xfId="8" applyNumberFormat="1" applyFont="1" applyBorder="1"/>
    <xf numFmtId="172" fontId="28" fillId="0" borderId="0" xfId="0" applyNumberFormat="1" applyFont="1" applyBorder="1"/>
    <xf numFmtId="0" fontId="4" fillId="0" borderId="0" xfId="0" applyFont="1" applyBorder="1" applyAlignment="1">
      <alignment wrapText="1"/>
    </xf>
    <xf numFmtId="166" fontId="52" fillId="0" borderId="0" xfId="0" applyNumberFormat="1" applyFont="1" applyBorder="1"/>
    <xf numFmtId="166" fontId="28" fillId="0" borderId="0" xfId="0" applyNumberFormat="1" applyFont="1" applyBorder="1" applyAlignment="1">
      <alignment wrapText="1"/>
    </xf>
    <xf numFmtId="172" fontId="52" fillId="0" borderId="0" xfId="8" applyNumberFormat="1" applyFont="1" applyBorder="1" applyAlignment="1">
      <alignment wrapText="1"/>
    </xf>
    <xf numFmtId="167" fontId="52" fillId="0" borderId="0" xfId="8" applyNumberFormat="1" applyFont="1" applyBorder="1"/>
    <xf numFmtId="167" fontId="52" fillId="0" borderId="0" xfId="8" applyNumberFormat="1" applyFont="1" applyBorder="1" applyAlignment="1">
      <alignment wrapText="1"/>
    </xf>
    <xf numFmtId="0" fontId="4" fillId="0" borderId="0" xfId="0" applyFont="1" applyFill="1" applyBorder="1" applyAlignment="1">
      <alignment horizontal="left" wrapText="1"/>
    </xf>
    <xf numFmtId="0" fontId="51"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52" fillId="0" borderId="0" xfId="0" applyFont="1" applyFill="1" applyBorder="1"/>
    <xf numFmtId="172" fontId="52" fillId="0" borderId="0" xfId="8" applyNumberFormat="1" applyFont="1" applyFill="1" applyBorder="1" applyAlignment="1">
      <alignment horizontal="left" vertical="center" wrapText="1"/>
    </xf>
    <xf numFmtId="0" fontId="28" fillId="0" borderId="0" xfId="0" applyFont="1" applyFill="1" applyBorder="1"/>
    <xf numFmtId="173" fontId="28" fillId="0" borderId="0" xfId="0" applyNumberFormat="1" applyFont="1" applyFill="1" applyBorder="1"/>
    <xf numFmtId="0" fontId="53" fillId="0" borderId="0" xfId="0" applyFont="1" applyFill="1" applyBorder="1"/>
    <xf numFmtId="0" fontId="51" fillId="0" borderId="0" xfId="0" applyFont="1" applyBorder="1" applyAlignment="1">
      <alignment horizontal="center"/>
    </xf>
    <xf numFmtId="16" fontId="4" fillId="0" borderId="0" xfId="0" applyNumberFormat="1" applyFont="1" applyBorder="1" applyAlignment="1">
      <alignment horizontal="left" vertical="center" wrapText="1"/>
    </xf>
    <xf numFmtId="0" fontId="43" fillId="0" borderId="0" xfId="0" applyFont="1" applyBorder="1" applyAlignment="1">
      <alignment horizontal="center"/>
    </xf>
    <xf numFmtId="166" fontId="52" fillId="0" borderId="0" xfId="0" applyNumberFormat="1" applyFont="1" applyBorder="1" applyAlignment="1">
      <alignment horizontal="center"/>
    </xf>
    <xf numFmtId="166" fontId="28" fillId="0" borderId="0" xfId="0" applyNumberFormat="1" applyFont="1" applyBorder="1" applyAlignment="1">
      <alignment horizontal="center"/>
    </xf>
    <xf numFmtId="167" fontId="52" fillId="0" borderId="0" xfId="8" applyNumberFormat="1" applyFont="1" applyFill="1" applyBorder="1"/>
    <xf numFmtId="167" fontId="28" fillId="0" borderId="0" xfId="0" applyNumberFormat="1" applyFont="1" applyFill="1" applyBorder="1"/>
    <xf numFmtId="172" fontId="41" fillId="0" borderId="0" xfId="8" applyNumberFormat="1" applyFont="1" applyBorder="1"/>
    <xf numFmtId="0" fontId="28" fillId="0" borderId="0" xfId="0" applyFont="1" applyBorder="1"/>
    <xf numFmtId="172" fontId="43" fillId="0" borderId="0" xfId="8" applyNumberFormat="1" applyFont="1" applyFill="1" applyBorder="1" applyAlignment="1">
      <alignment horizontal="center" vertical="center" wrapText="1"/>
    </xf>
    <xf numFmtId="167" fontId="52" fillId="0" borderId="0" xfId="8" applyNumberFormat="1" applyFont="1" applyFill="1" applyBorder="1" applyAlignment="1">
      <alignment horizontal="center" vertical="center" wrapText="1"/>
    </xf>
    <xf numFmtId="0" fontId="28" fillId="0" borderId="0" xfId="0" applyFont="1" applyBorder="1" applyAlignment="1">
      <alignment horizontal="center" vertical="center" wrapText="1"/>
    </xf>
    <xf numFmtId="3" fontId="28" fillId="0" borderId="0" xfId="0" applyNumberFormat="1" applyFont="1" applyBorder="1"/>
    <xf numFmtId="0" fontId="52" fillId="0" borderId="0" xfId="0" applyFont="1" applyBorder="1" applyAlignment="1">
      <alignment horizontal="center" vertical="center" wrapText="1"/>
    </xf>
    <xf numFmtId="172" fontId="54" fillId="0" borderId="0" xfId="8" applyNumberFormat="1" applyFont="1" applyBorder="1"/>
    <xf numFmtId="0" fontId="51" fillId="0" borderId="0" xfId="0" applyFont="1" applyBorder="1" applyAlignment="1">
      <alignment vertical="center" wrapText="1"/>
    </xf>
    <xf numFmtId="0" fontId="55" fillId="0" borderId="0" xfId="0" applyFont="1" applyBorder="1" applyAlignment="1">
      <alignment vertical="center" wrapText="1"/>
    </xf>
    <xf numFmtId="166" fontId="52" fillId="0" borderId="0" xfId="0" applyNumberFormat="1" applyFont="1" applyBorder="1" applyAlignment="1">
      <alignment horizontal="right" vertical="center" wrapText="1"/>
    </xf>
    <xf numFmtId="166" fontId="54" fillId="0" borderId="0" xfId="0" applyNumberFormat="1" applyFont="1" applyBorder="1"/>
    <xf numFmtId="166" fontId="4" fillId="0" borderId="0" xfId="0" applyNumberFormat="1" applyFont="1" applyBorder="1" applyAlignment="1">
      <alignment horizontal="right" vertical="center" wrapText="1"/>
    </xf>
    <xf numFmtId="0" fontId="43" fillId="0" borderId="0" xfId="0" applyFont="1" applyBorder="1" applyAlignment="1">
      <alignment vertical="center" wrapText="1"/>
    </xf>
    <xf numFmtId="164" fontId="52" fillId="0" borderId="0" xfId="8" applyFont="1" applyBorder="1" applyAlignment="1"/>
    <xf numFmtId="166" fontId="28" fillId="0" borderId="0" xfId="0" applyNumberFormat="1" applyFont="1" applyBorder="1" applyAlignment="1">
      <alignment horizontal="right" vertical="center" wrapText="1"/>
    </xf>
    <xf numFmtId="167" fontId="38" fillId="0" borderId="0" xfId="0" applyNumberFormat="1" applyFont="1" applyBorder="1"/>
    <xf numFmtId="0" fontId="6" fillId="0" borderId="3" xfId="0" applyFont="1" applyFill="1" applyBorder="1" applyAlignment="1">
      <alignment horizontal="center" vertical="center"/>
    </xf>
    <xf numFmtId="0" fontId="6" fillId="0" borderId="3" xfId="0" applyFont="1" applyFill="1" applyBorder="1" applyAlignment="1">
      <alignment horizontal="center"/>
    </xf>
    <xf numFmtId="3" fontId="4" fillId="0" borderId="3" xfId="0" applyNumberFormat="1" applyFont="1" applyFill="1" applyBorder="1" applyAlignment="1">
      <alignment horizontal="right"/>
    </xf>
    <xf numFmtId="166" fontId="4" fillId="0" borderId="3" xfId="0" applyNumberFormat="1" applyFont="1" applyFill="1" applyBorder="1" applyAlignment="1">
      <alignment horizontal="right" vertical="center" wrapText="1"/>
    </xf>
    <xf numFmtId="0" fontId="4" fillId="0" borderId="0" xfId="0" applyFont="1" applyFill="1" applyAlignment="1">
      <alignment horizontal="right" vertical="center" wrapText="1"/>
    </xf>
    <xf numFmtId="0" fontId="6" fillId="0" borderId="16" xfId="0" applyFont="1" applyFill="1" applyBorder="1" applyAlignment="1">
      <alignment horizontal="center" vertical="center" wrapText="1"/>
    </xf>
    <xf numFmtId="166" fontId="2" fillId="0" borderId="3" xfId="0" applyNumberFormat="1" applyFont="1" applyFill="1" applyBorder="1" applyAlignment="1">
      <alignment horizontal="right" vertical="center" wrapText="1"/>
    </xf>
    <xf numFmtId="166" fontId="8" fillId="0" borderId="3" xfId="0" applyNumberFormat="1" applyFont="1" applyFill="1" applyBorder="1" applyAlignment="1">
      <alignment horizontal="right" vertical="center" wrapText="1"/>
    </xf>
    <xf numFmtId="0" fontId="6" fillId="0" borderId="3" xfId="0" applyFont="1" applyFill="1" applyBorder="1" applyAlignment="1">
      <alignment vertical="center" wrapText="1"/>
    </xf>
    <xf numFmtId="3" fontId="8" fillId="0" borderId="3" xfId="0" applyNumberFormat="1" applyFont="1" applyFill="1" applyBorder="1" applyAlignment="1">
      <alignment horizontal="right" vertical="center" wrapText="1"/>
    </xf>
    <xf numFmtId="0" fontId="26" fillId="0" borderId="3" xfId="0" applyFont="1" applyBorder="1" applyAlignment="1">
      <alignment horizontal="center"/>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26" fillId="0" borderId="3" xfId="0" applyFont="1" applyBorder="1" applyAlignment="1">
      <alignment horizontal="center" vertical="center" wrapText="1"/>
    </xf>
    <xf numFmtId="0" fontId="6" fillId="12" borderId="0" xfId="0" applyFont="1" applyFill="1" applyBorder="1" applyAlignment="1">
      <alignment vertical="center" wrapText="1"/>
    </xf>
    <xf numFmtId="0" fontId="4" fillId="0" borderId="0" xfId="0" applyFont="1"/>
    <xf numFmtId="0" fontId="4" fillId="0" borderId="3" xfId="0" applyFont="1" applyBorder="1" applyAlignment="1">
      <alignment vertical="center" wrapText="1"/>
    </xf>
    <xf numFmtId="0" fontId="2" fillId="2" borderId="3" xfId="0" applyFont="1" applyFill="1" applyBorder="1" applyAlignment="1">
      <alignment vertical="center" wrapText="1"/>
    </xf>
    <xf numFmtId="0" fontId="4" fillId="3" borderId="3" xfId="0" applyFont="1" applyFill="1" applyBorder="1"/>
    <xf numFmtId="9" fontId="4" fillId="3" borderId="3" xfId="0" applyNumberFormat="1" applyFont="1" applyFill="1" applyBorder="1"/>
    <xf numFmtId="166" fontId="8" fillId="0" borderId="0" xfId="0" applyNumberFormat="1" applyFont="1" applyFill="1" applyBorder="1" applyAlignment="1">
      <alignment horizontal="right" vertical="center" wrapText="1"/>
    </xf>
    <xf numFmtId="166" fontId="8" fillId="0" borderId="0" xfId="0" applyNumberFormat="1" applyFont="1" applyBorder="1" applyAlignment="1">
      <alignment horizontal="right" vertical="center" wrapText="1"/>
    </xf>
    <xf numFmtId="3" fontId="4" fillId="3" borderId="3" xfId="0" applyNumberFormat="1" applyFont="1" applyFill="1" applyBorder="1" applyAlignment="1">
      <alignment horizontal="right" vertical="center" wrapText="1"/>
    </xf>
    <xf numFmtId="0" fontId="2" fillId="0" borderId="3" xfId="0" applyFont="1" applyFill="1" applyBorder="1"/>
    <xf numFmtId="166" fontId="4" fillId="3" borderId="3" xfId="0" applyNumberFormat="1" applyFont="1" applyFill="1" applyBorder="1" applyAlignment="1">
      <alignment horizontal="right"/>
    </xf>
    <xf numFmtId="4" fontId="4" fillId="3" borderId="3" xfId="8" applyNumberFormat="1" applyFont="1" applyFill="1" applyBorder="1" applyAlignment="1">
      <alignment horizontal="right"/>
    </xf>
    <xf numFmtId="0" fontId="2" fillId="3" borderId="3" xfId="0" applyFont="1" applyFill="1" applyBorder="1" applyAlignment="1">
      <alignment horizontal="right" vertical="center"/>
    </xf>
    <xf numFmtId="172" fontId="4" fillId="3" borderId="3" xfId="8" applyNumberFormat="1" applyFont="1" applyFill="1" applyBorder="1" applyAlignment="1">
      <alignment horizontal="right" vertical="center" wrapText="1"/>
    </xf>
    <xf numFmtId="0" fontId="4" fillId="3" borderId="3" xfId="0" applyFont="1" applyFill="1" applyBorder="1" applyAlignment="1">
      <alignment horizontal="left" vertical="center" wrapText="1"/>
    </xf>
    <xf numFmtId="0" fontId="2" fillId="0" borderId="0" xfId="0" applyFont="1" applyBorder="1" applyAlignment="1">
      <alignment vertical="center" wrapText="1"/>
    </xf>
    <xf numFmtId="0" fontId="2" fillId="3" borderId="3" xfId="0" applyFont="1" applyFill="1" applyBorder="1" applyAlignment="1">
      <alignment vertical="center"/>
    </xf>
    <xf numFmtId="165" fontId="4" fillId="0" borderId="0" xfId="2" applyFont="1" applyFill="1" applyBorder="1" applyAlignment="1">
      <alignment vertical="top" wrapText="1"/>
    </xf>
    <xf numFmtId="0" fontId="4" fillId="0" borderId="3" xfId="0" applyFont="1" applyBorder="1" applyAlignment="1">
      <alignment horizontal="left" vertical="center" wrapText="1"/>
    </xf>
    <xf numFmtId="0" fontId="4" fillId="0" borderId="0" xfId="0" applyFont="1" applyAlignment="1">
      <alignment wrapText="1"/>
    </xf>
    <xf numFmtId="165" fontId="6" fillId="3" borderId="3" xfId="2" applyFont="1" applyFill="1" applyBorder="1" applyAlignment="1">
      <alignment horizontal="left" vertical="top" wrapText="1"/>
    </xf>
    <xf numFmtId="0" fontId="2" fillId="0" borderId="3" xfId="0" applyFont="1" applyFill="1" applyBorder="1" applyAlignment="1">
      <alignment wrapText="1"/>
    </xf>
    <xf numFmtId="165" fontId="6" fillId="3" borderId="0" xfId="2" applyFont="1" applyFill="1" applyBorder="1" applyAlignment="1">
      <alignment horizontal="right" vertical="top" wrapText="1"/>
    </xf>
    <xf numFmtId="0" fontId="14" fillId="4" borderId="0" xfId="0" applyFont="1" applyFill="1"/>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0" fontId="8" fillId="0" borderId="0" xfId="0" applyFont="1" applyBorder="1" applyAlignment="1">
      <alignment vertical="center" wrapText="1"/>
    </xf>
    <xf numFmtId="0" fontId="4" fillId="0" borderId="3" xfId="0" applyFont="1" applyBorder="1" applyAlignment="1">
      <alignment vertical="center" wrapText="1"/>
    </xf>
    <xf numFmtId="0" fontId="6" fillId="5" borderId="14" xfId="0" applyFont="1" applyFill="1" applyBorder="1" applyAlignment="1">
      <alignment horizontal="left" vertical="center"/>
    </xf>
    <xf numFmtId="3" fontId="2" fillId="0" borderId="0" xfId="0" applyNumberFormat="1" applyFont="1" applyBorder="1" applyAlignment="1">
      <alignment horizontal="right" vertical="center"/>
    </xf>
    <xf numFmtId="0" fontId="2" fillId="0" borderId="0" xfId="0" applyFont="1" applyBorder="1" applyAlignment="1">
      <alignment horizontal="right" vertical="center"/>
    </xf>
    <xf numFmtId="0" fontId="58" fillId="0" borderId="0" xfId="0" applyFont="1" applyAlignment="1">
      <alignment vertical="center"/>
    </xf>
    <xf numFmtId="0" fontId="6" fillId="8" borderId="0" xfId="0" applyFont="1" applyFill="1" applyAlignment="1">
      <alignment vertical="top" wrapText="1"/>
    </xf>
    <xf numFmtId="0" fontId="6" fillId="5" borderId="14" xfId="0" applyFont="1" applyFill="1" applyBorder="1" applyAlignment="1">
      <alignment horizontal="left"/>
    </xf>
    <xf numFmtId="0" fontId="6" fillId="0" borderId="3" xfId="0" applyFont="1" applyBorder="1" applyAlignment="1">
      <alignment horizontal="center" vertical="center" wrapText="1"/>
    </xf>
    <xf numFmtId="0" fontId="4" fillId="0" borderId="0" xfId="0" applyFont="1"/>
    <xf numFmtId="0" fontId="4" fillId="0" borderId="3" xfId="0" applyFont="1" applyBorder="1" applyAlignment="1">
      <alignment vertical="center" wrapText="1"/>
    </xf>
    <xf numFmtId="0" fontId="18" fillId="0" borderId="3" xfId="0" applyFont="1" applyBorder="1" applyAlignment="1">
      <alignment vertical="center" wrapText="1"/>
    </xf>
    <xf numFmtId="0" fontId="4" fillId="0" borderId="3" xfId="0" applyFont="1" applyFill="1" applyBorder="1" applyAlignment="1">
      <alignment horizontal="center" wrapText="1"/>
    </xf>
    <xf numFmtId="0" fontId="4" fillId="0" borderId="3" xfId="0" applyFont="1" applyFill="1" applyBorder="1" applyAlignment="1">
      <alignment horizontal="left" wrapText="1"/>
    </xf>
    <xf numFmtId="174" fontId="26" fillId="0" borderId="3" xfId="0" applyNumberFormat="1" applyFont="1" applyBorder="1" applyAlignment="1">
      <alignment horizontal="right" vertical="top" wrapText="1"/>
    </xf>
    <xf numFmtId="0" fontId="2" fillId="0" borderId="3" xfId="0" applyFont="1" applyBorder="1" applyAlignment="1">
      <alignment wrapText="1"/>
    </xf>
    <xf numFmtId="0" fontId="26" fillId="5" borderId="14" xfId="0" applyFont="1" applyFill="1" applyBorder="1" applyAlignment="1"/>
    <xf numFmtId="0" fontId="4" fillId="9" borderId="0" xfId="0" applyFont="1" applyFill="1" applyAlignment="1">
      <alignment vertical="center" wrapText="1"/>
    </xf>
    <xf numFmtId="0" fontId="4" fillId="9" borderId="0" xfId="0" applyFont="1" applyFill="1" applyAlignment="1">
      <alignment vertical="center"/>
    </xf>
    <xf numFmtId="0" fontId="6" fillId="0" borderId="16" xfId="0" applyFont="1" applyFill="1" applyBorder="1" applyAlignment="1">
      <alignment horizontal="left" vertical="top" wrapText="1"/>
    </xf>
    <xf numFmtId="0" fontId="4" fillId="0" borderId="3" xfId="0" applyFont="1" applyBorder="1" applyAlignment="1">
      <alignment horizontal="right" vertical="top" wrapText="1"/>
    </xf>
    <xf numFmtId="0" fontId="4" fillId="0" borderId="3" xfId="0" applyFont="1" applyBorder="1" applyAlignment="1">
      <alignment horizontal="left" vertical="top" wrapText="1" indent="1"/>
    </xf>
    <xf numFmtId="165" fontId="4" fillId="0" borderId="0" xfId="2" applyFont="1" applyFill="1" applyBorder="1" applyAlignment="1">
      <alignment vertical="top"/>
    </xf>
    <xf numFmtId="171" fontId="4" fillId="0" borderId="3" xfId="0" applyNumberFormat="1" applyFont="1" applyBorder="1" applyAlignment="1">
      <alignment vertical="center" wrapText="1"/>
    </xf>
    <xf numFmtId="0" fontId="4" fillId="0" borderId="16" xfId="0" applyFont="1" applyFill="1" applyBorder="1" applyAlignment="1">
      <alignment vertical="center" wrapText="1"/>
    </xf>
    <xf numFmtId="0" fontId="2" fillId="9" borderId="0" xfId="0" applyFont="1" applyFill="1" applyAlignment="1">
      <alignment vertical="center" wrapText="1"/>
    </xf>
    <xf numFmtId="0" fontId="2" fillId="9" borderId="0" xfId="0" applyFont="1" applyFill="1" applyAlignment="1">
      <alignment vertical="center"/>
    </xf>
    <xf numFmtId="0" fontId="2" fillId="9" borderId="0" xfId="0" applyFont="1" applyFill="1" applyBorder="1" applyAlignment="1">
      <alignment vertical="center" wrapText="1"/>
    </xf>
    <xf numFmtId="0" fontId="2" fillId="9" borderId="0" xfId="0" applyFont="1" applyFill="1" applyBorder="1" applyAlignment="1">
      <alignment vertical="center"/>
    </xf>
    <xf numFmtId="0" fontId="4" fillId="3" borderId="3" xfId="0" applyFont="1" applyFill="1" applyBorder="1" applyAlignment="1">
      <alignment horizontal="center" vertical="center" wrapText="1"/>
    </xf>
    <xf numFmtId="0" fontId="8" fillId="0" borderId="0" xfId="0" applyFont="1" applyAlignment="1">
      <alignment vertical="center"/>
    </xf>
    <xf numFmtId="0" fontId="26" fillId="5" borderId="0" xfId="0" applyFont="1" applyFill="1" applyAlignment="1">
      <alignment wrapText="1"/>
    </xf>
    <xf numFmtId="0" fontId="6" fillId="8" borderId="14" xfId="0" applyFont="1" applyFill="1" applyBorder="1" applyAlignment="1">
      <alignment vertical="center" wrapText="1"/>
    </xf>
    <xf numFmtId="0" fontId="6" fillId="8" borderId="0" xfId="0" applyFont="1" applyFill="1" applyAlignment="1">
      <alignment vertical="center" wrapText="1"/>
    </xf>
    <xf numFmtId="0" fontId="6" fillId="0"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0" xfId="0" applyFont="1"/>
    <xf numFmtId="0" fontId="2" fillId="0" borderId="3" xfId="0" applyFont="1" applyBorder="1" applyAlignment="1">
      <alignment horizontal="left" vertical="center" wrapText="1"/>
    </xf>
    <xf numFmtId="0" fontId="4" fillId="0" borderId="3" xfId="0" applyFont="1" applyBorder="1" applyAlignment="1">
      <alignment horizontal="justify" vertical="center" wrapText="1"/>
    </xf>
    <xf numFmtId="0" fontId="14" fillId="4" borderId="0" xfId="0" applyFont="1" applyFill="1"/>
    <xf numFmtId="0" fontId="4" fillId="0" borderId="0" xfId="0" applyFont="1" applyAlignment="1">
      <alignment wrapText="1"/>
    </xf>
    <xf numFmtId="0" fontId="4" fillId="0" borderId="0" xfId="0" applyFont="1"/>
    <xf numFmtId="0" fontId="5" fillId="0" borderId="0" xfId="0" applyFont="1" applyAlignment="1">
      <alignment wrapText="1"/>
    </xf>
    <xf numFmtId="0" fontId="4" fillId="0" borderId="3" xfId="0" applyFont="1" applyBorder="1" applyAlignment="1">
      <alignment vertical="center" wrapText="1"/>
    </xf>
    <xf numFmtId="0" fontId="6" fillId="5" borderId="3" xfId="0" applyFont="1" applyFill="1" applyBorder="1" applyAlignment="1">
      <alignment horizontal="center" vertical="center" wrapText="1"/>
    </xf>
    <xf numFmtId="9" fontId="4" fillId="0" borderId="3" xfId="9" applyFont="1" applyFill="1" applyBorder="1" applyAlignment="1">
      <alignment wrapText="1"/>
    </xf>
    <xf numFmtId="0" fontId="8" fillId="2" borderId="3" xfId="0" applyFont="1" applyFill="1" applyBorder="1" applyAlignment="1">
      <alignment vertical="center" wrapText="1"/>
    </xf>
    <xf numFmtId="0" fontId="8" fillId="6" borderId="3" xfId="0" applyFont="1" applyFill="1" applyBorder="1" applyAlignment="1">
      <alignment vertical="center" wrapText="1"/>
    </xf>
    <xf numFmtId="0" fontId="4" fillId="9" borderId="3" xfId="0" applyFont="1" applyFill="1" applyBorder="1" applyAlignment="1">
      <alignment vertical="center" wrapText="1"/>
    </xf>
    <xf numFmtId="0" fontId="8" fillId="7" borderId="16" xfId="0" applyFont="1" applyFill="1" applyBorder="1" applyAlignment="1">
      <alignment vertical="center" wrapText="1"/>
    </xf>
    <xf numFmtId="0" fontId="18" fillId="0" borderId="3"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Alignment="1">
      <alignment wrapText="1"/>
    </xf>
    <xf numFmtId="0" fontId="4" fillId="0" borderId="0" xfId="0" applyFont="1"/>
    <xf numFmtId="0" fontId="26" fillId="0" borderId="3" xfId="0" applyFont="1" applyFill="1" applyBorder="1" applyAlignment="1">
      <alignment vertical="center" wrapText="1"/>
    </xf>
    <xf numFmtId="0" fontId="4" fillId="0" borderId="3" xfId="0" applyFont="1" applyBorder="1" applyAlignment="1">
      <alignment horizontal="justify" vertical="center" wrapText="1"/>
    </xf>
    <xf numFmtId="0" fontId="19" fillId="0" borderId="0" xfId="0" applyFont="1" applyAlignment="1">
      <alignment vertical="center" wrapText="1"/>
    </xf>
    <xf numFmtId="0" fontId="43" fillId="0" borderId="0" xfId="0" applyFont="1" applyBorder="1" applyAlignment="1">
      <alignment horizontal="center" vertical="center" wrapText="1"/>
    </xf>
    <xf numFmtId="0" fontId="62" fillId="0" borderId="0" xfId="0" applyFont="1" applyFill="1" applyBorder="1"/>
    <xf numFmtId="0" fontId="63" fillId="0" borderId="0" xfId="0" applyFont="1" applyFill="1" applyBorder="1"/>
    <xf numFmtId="0" fontId="65" fillId="0" borderId="0" xfId="0" applyFont="1" applyFill="1" applyBorder="1"/>
    <xf numFmtId="0" fontId="66" fillId="0" borderId="0" xfId="0" applyFont="1" applyFill="1" applyBorder="1"/>
    <xf numFmtId="0" fontId="61" fillId="0" borderId="0" xfId="0" applyFont="1" applyFill="1" applyBorder="1"/>
    <xf numFmtId="0" fontId="8" fillId="0" borderId="0" xfId="0" applyFont="1" applyFill="1" applyBorder="1"/>
    <xf numFmtId="0" fontId="67" fillId="0" borderId="0" xfId="0" applyFont="1" applyFill="1" applyBorder="1"/>
    <xf numFmtId="0" fontId="68" fillId="0" borderId="0" xfId="0" applyFont="1" applyFill="1" applyBorder="1"/>
    <xf numFmtId="0" fontId="8" fillId="0" borderId="0" xfId="0" applyFont="1" applyFill="1" applyBorder="1" applyAlignment="1">
      <alignment wrapText="1"/>
    </xf>
    <xf numFmtId="0" fontId="18" fillId="0" borderId="3" xfId="0" applyFont="1" applyFill="1" applyBorder="1" applyAlignment="1">
      <alignment vertical="center" wrapText="1"/>
    </xf>
    <xf numFmtId="0" fontId="18" fillId="19" borderId="3" xfId="0" applyFont="1" applyFill="1" applyBorder="1"/>
    <xf numFmtId="0" fontId="18" fillId="20" borderId="3" xfId="0" applyFont="1" applyFill="1" applyBorder="1" applyAlignment="1">
      <alignment wrapText="1"/>
    </xf>
    <xf numFmtId="0" fontId="18" fillId="21" borderId="3" xfId="0" applyFont="1" applyFill="1" applyBorder="1"/>
    <xf numFmtId="0" fontId="26" fillId="18" borderId="3" xfId="0" applyFont="1" applyFill="1" applyBorder="1"/>
    <xf numFmtId="0" fontId="8" fillId="0" borderId="3" xfId="0" applyFont="1" applyFill="1" applyBorder="1" applyAlignment="1">
      <alignment horizontal="left" vertical="center" wrapText="1"/>
    </xf>
    <xf numFmtId="0" fontId="8" fillId="19" borderId="3" xfId="0" applyFont="1" applyFill="1" applyBorder="1" applyAlignment="1">
      <alignment vertical="center" wrapText="1"/>
    </xf>
    <xf numFmtId="0" fontId="8" fillId="20" borderId="3" xfId="0" applyFont="1" applyFill="1" applyBorder="1" applyAlignment="1">
      <alignment horizontal="left" vertical="center" wrapText="1"/>
    </xf>
    <xf numFmtId="0" fontId="2" fillId="21" borderId="3" xfId="0" applyFont="1" applyFill="1" applyBorder="1" applyAlignment="1">
      <alignment vertical="center" wrapText="1"/>
    </xf>
    <xf numFmtId="0" fontId="2" fillId="18" borderId="3" xfId="0" applyFont="1" applyFill="1" applyBorder="1" applyAlignment="1">
      <alignment vertical="center" wrapText="1"/>
    </xf>
    <xf numFmtId="0" fontId="8" fillId="0" borderId="3" xfId="0" applyFont="1" applyFill="1" applyBorder="1" applyAlignment="1">
      <alignment horizontal="justify" vertical="center" wrapText="1"/>
    </xf>
    <xf numFmtId="0" fontId="8" fillId="0" borderId="0" xfId="0" applyFont="1" applyFill="1" applyBorder="1" applyAlignment="1">
      <alignment vertical="center" wrapText="1"/>
    </xf>
    <xf numFmtId="0" fontId="61" fillId="16" borderId="0" xfId="0" applyFont="1" applyFill="1" applyBorder="1"/>
    <xf numFmtId="2" fontId="62" fillId="0" borderId="0" xfId="0" applyNumberFormat="1" applyFont="1" applyFill="1" applyBorder="1"/>
    <xf numFmtId="2" fontId="63" fillId="0" borderId="0" xfId="0" applyNumberFormat="1" applyFont="1" applyFill="1" applyBorder="1"/>
    <xf numFmtId="2" fontId="65" fillId="0" borderId="0" xfId="0" applyNumberFormat="1" applyFont="1" applyFill="1" applyBorder="1"/>
    <xf numFmtId="2" fontId="69" fillId="0" borderId="0" xfId="0" applyNumberFormat="1" applyFont="1" applyFill="1" applyBorder="1"/>
    <xf numFmtId="2" fontId="18" fillId="0" borderId="0" xfId="0" applyNumberFormat="1" applyFont="1" applyFill="1" applyBorder="1"/>
    <xf numFmtId="2" fontId="8" fillId="0" borderId="0" xfId="0" applyNumberFormat="1" applyFont="1" applyFill="1" applyBorder="1"/>
    <xf numFmtId="2" fontId="8" fillId="0" borderId="3" xfId="0" applyNumberFormat="1" applyFont="1" applyFill="1" applyBorder="1" applyAlignment="1">
      <alignment vertical="top"/>
    </xf>
    <xf numFmtId="2" fontId="18" fillId="0" borderId="4" xfId="0" applyNumberFormat="1" applyFont="1" applyFill="1" applyBorder="1" applyAlignment="1">
      <alignment vertical="center" wrapText="1"/>
    </xf>
    <xf numFmtId="2" fontId="39" fillId="0" borderId="0" xfId="0" applyNumberFormat="1" applyFont="1" applyFill="1" applyBorder="1" applyAlignment="1"/>
    <xf numFmtId="2" fontId="8" fillId="0" borderId="0" xfId="0" applyNumberFormat="1" applyFont="1" applyFill="1" applyBorder="1" applyAlignment="1"/>
    <xf numFmtId="2" fontId="8" fillId="0" borderId="0" xfId="0" applyNumberFormat="1" applyFont="1" applyFill="1" applyBorder="1" applyAlignment="1">
      <alignment horizontal="right" vertical="center"/>
    </xf>
    <xf numFmtId="2" fontId="28" fillId="0" borderId="0" xfId="0" applyNumberFormat="1" applyFont="1" applyFill="1" applyBorder="1" applyAlignment="1">
      <alignment horizontal="right" vertical="center"/>
    </xf>
    <xf numFmtId="2" fontId="18" fillId="17" borderId="0" xfId="0" applyNumberFormat="1" applyFont="1" applyFill="1" applyBorder="1" applyAlignment="1">
      <alignment vertical="center" wrapText="1"/>
    </xf>
    <xf numFmtId="2" fontId="18" fillId="0" borderId="3" xfId="0" applyNumberFormat="1" applyFont="1" applyFill="1" applyBorder="1" applyAlignment="1">
      <alignment vertical="center" wrapText="1"/>
    </xf>
    <xf numFmtId="49" fontId="18" fillId="0" borderId="3" xfId="0" applyNumberFormat="1" applyFont="1" applyFill="1" applyBorder="1" applyAlignment="1">
      <alignment horizontal="center" vertical="center" wrapText="1"/>
    </xf>
    <xf numFmtId="49" fontId="26" fillId="0" borderId="3" xfId="0" applyNumberFormat="1" applyFont="1" applyFill="1" applyBorder="1" applyAlignment="1">
      <alignment horizontal="center" vertical="center" wrapText="1"/>
    </xf>
    <xf numFmtId="2" fontId="2" fillId="0" borderId="3" xfId="0" applyNumberFormat="1" applyFont="1" applyFill="1" applyBorder="1" applyAlignment="1">
      <alignment horizontal="right" vertical="center" wrapText="1"/>
    </xf>
    <xf numFmtId="2" fontId="8" fillId="0" borderId="3" xfId="0" applyNumberFormat="1" applyFont="1" applyFill="1" applyBorder="1" applyAlignment="1">
      <alignment horizontal="right"/>
    </xf>
    <xf numFmtId="2" fontId="18" fillId="0" borderId="0" xfId="0" applyNumberFormat="1" applyFont="1" applyFill="1" applyBorder="1" applyAlignment="1">
      <alignment vertical="center" wrapText="1"/>
    </xf>
    <xf numFmtId="2" fontId="2" fillId="0" borderId="0" xfId="0" applyNumberFormat="1" applyFont="1" applyFill="1" applyBorder="1" applyAlignment="1">
      <alignment horizontal="right" vertical="center" wrapText="1"/>
    </xf>
    <xf numFmtId="2" fontId="72" fillId="0" borderId="0" xfId="0" applyNumberFormat="1" applyFont="1" applyFill="1" applyBorder="1" applyAlignment="1">
      <alignment vertical="center"/>
    </xf>
    <xf numFmtId="2" fontId="18" fillId="0" borderId="3" xfId="0" applyNumberFormat="1" applyFont="1" applyFill="1" applyBorder="1" applyAlignment="1">
      <alignment horizontal="center" vertical="center" wrapText="1"/>
    </xf>
    <xf numFmtId="2" fontId="2" fillId="0" borderId="15" xfId="0" applyNumberFormat="1" applyFont="1" applyFill="1" applyBorder="1" applyAlignment="1">
      <alignment horizontal="right" vertical="center"/>
    </xf>
    <xf numFmtId="2" fontId="2" fillId="0" borderId="3" xfId="0" applyNumberFormat="1" applyFont="1" applyFill="1" applyBorder="1" applyAlignment="1">
      <alignment horizontal="right" vertical="center"/>
    </xf>
    <xf numFmtId="1" fontId="2" fillId="0" borderId="3" xfId="0" applyNumberFormat="1" applyFont="1" applyFill="1" applyBorder="1" applyAlignment="1">
      <alignment horizontal="right" vertical="center" wrapText="1"/>
    </xf>
    <xf numFmtId="1" fontId="2" fillId="0" borderId="3" xfId="0" applyNumberFormat="1" applyFont="1" applyFill="1" applyBorder="1" applyAlignment="1">
      <alignment horizontal="right" vertical="center"/>
    </xf>
    <xf numFmtId="1" fontId="8" fillId="0" borderId="3" xfId="0" applyNumberFormat="1" applyFont="1" applyFill="1" applyBorder="1" applyAlignment="1">
      <alignment vertical="center"/>
    </xf>
    <xf numFmtId="1" fontId="8" fillId="0" borderId="3" xfId="0" applyNumberFormat="1" applyFont="1" applyFill="1" applyBorder="1"/>
    <xf numFmtId="2" fontId="2" fillId="0" borderId="0" xfId="0" applyNumberFormat="1" applyFont="1" applyFill="1" applyBorder="1" applyAlignment="1">
      <alignment horizontal="center" vertical="center" wrapText="1"/>
    </xf>
    <xf numFmtId="2" fontId="39" fillId="0" borderId="0" xfId="0" applyNumberFormat="1" applyFont="1" applyFill="1" applyBorder="1"/>
    <xf numFmtId="2" fontId="8" fillId="0" borderId="0" xfId="0" applyNumberFormat="1" applyFont="1" applyFill="1" applyBorder="1" applyAlignment="1">
      <alignment horizontal="center" vertical="center" wrapText="1"/>
    </xf>
    <xf numFmtId="2" fontId="8" fillId="0" borderId="0" xfId="9" applyNumberFormat="1" applyFont="1" applyFill="1" applyBorder="1"/>
    <xf numFmtId="2" fontId="2" fillId="0" borderId="0" xfId="0" applyNumberFormat="1" applyFont="1" applyFill="1" applyBorder="1" applyAlignment="1">
      <alignment horizontal="left" vertical="center" wrapText="1"/>
    </xf>
    <xf numFmtId="2" fontId="2" fillId="0" borderId="0" xfId="0" applyNumberFormat="1" applyFont="1" applyFill="1" applyBorder="1" applyAlignment="1">
      <alignment vertical="center"/>
    </xf>
    <xf numFmtId="2" fontId="2" fillId="0" borderId="0" xfId="0" applyNumberFormat="1" applyFont="1" applyFill="1" applyBorder="1"/>
    <xf numFmtId="2" fontId="28" fillId="0" borderId="0" xfId="0" applyNumberFormat="1" applyFont="1" applyFill="1" applyBorder="1" applyAlignment="1">
      <alignment vertical="center"/>
    </xf>
    <xf numFmtId="2" fontId="28" fillId="0" borderId="0" xfId="0" applyNumberFormat="1" applyFont="1" applyFill="1" applyBorder="1"/>
    <xf numFmtId="2" fontId="70" fillId="0" borderId="19" xfId="0" applyNumberFormat="1" applyFont="1" applyFill="1" applyBorder="1" applyAlignment="1">
      <alignment horizontal="justify" vertical="center" wrapText="1"/>
    </xf>
    <xf numFmtId="2" fontId="70" fillId="0" borderId="20" xfId="0" applyNumberFormat="1" applyFont="1" applyFill="1" applyBorder="1" applyAlignment="1">
      <alignment horizontal="left" vertical="center" wrapText="1"/>
    </xf>
    <xf numFmtId="49" fontId="18" fillId="0" borderId="3" xfId="0" applyNumberFormat="1" applyFont="1" applyFill="1" applyBorder="1" applyAlignment="1">
      <alignment horizontal="justify" vertical="center" wrapText="1"/>
    </xf>
    <xf numFmtId="2" fontId="8" fillId="0" borderId="3" xfId="0" applyNumberFormat="1" applyFont="1" applyFill="1" applyBorder="1" applyAlignment="1">
      <alignment horizontal="justify" vertical="center" wrapText="1"/>
    </xf>
    <xf numFmtId="2" fontId="8" fillId="0" borderId="3" xfId="8" applyNumberFormat="1" applyFont="1" applyFill="1" applyBorder="1" applyAlignment="1">
      <alignment horizontal="right" vertical="center" wrapText="1"/>
    </xf>
    <xf numFmtId="2" fontId="73" fillId="0" borderId="0" xfId="4" applyNumberFormat="1" applyFont="1" applyFill="1" applyBorder="1" applyAlignment="1">
      <alignment horizontal="justify" vertical="center"/>
    </xf>
    <xf numFmtId="2" fontId="8" fillId="0" borderId="15" xfId="0" applyNumberFormat="1" applyFont="1" applyFill="1" applyBorder="1" applyAlignment="1">
      <alignment vertical="center" wrapText="1"/>
    </xf>
    <xf numFmtId="2" fontId="18" fillId="0" borderId="15" xfId="0" applyNumberFormat="1" applyFont="1" applyFill="1" applyBorder="1" applyAlignment="1">
      <alignment horizontal="center" vertical="center" wrapText="1"/>
    </xf>
    <xf numFmtId="49" fontId="18" fillId="0" borderId="3" xfId="0" applyNumberFormat="1" applyFont="1" applyFill="1" applyBorder="1" applyAlignment="1">
      <alignment vertical="center" wrapText="1"/>
    </xf>
    <xf numFmtId="2" fontId="8" fillId="0" borderId="3" xfId="0" applyNumberFormat="1" applyFont="1" applyFill="1" applyBorder="1" applyAlignment="1">
      <alignment horizontal="right" vertical="center" wrapText="1"/>
    </xf>
    <xf numFmtId="49" fontId="26" fillId="0" borderId="3" xfId="0" applyNumberFormat="1" applyFont="1" applyFill="1" applyBorder="1" applyAlignment="1">
      <alignment vertical="center" wrapText="1"/>
    </xf>
    <xf numFmtId="2" fontId="8" fillId="0" borderId="0" xfId="0" applyNumberFormat="1" applyFont="1" applyFill="1" applyBorder="1" applyAlignment="1">
      <alignment vertical="center" wrapText="1"/>
    </xf>
    <xf numFmtId="2" fontId="72" fillId="0" borderId="0" xfId="0" applyNumberFormat="1" applyFont="1" applyFill="1" applyBorder="1"/>
    <xf numFmtId="2" fontId="8" fillId="0" borderId="3" xfId="0" applyNumberFormat="1" applyFont="1" applyFill="1" applyBorder="1" applyAlignment="1">
      <alignment vertical="top" wrapText="1"/>
    </xf>
    <xf numFmtId="2" fontId="8" fillId="0" borderId="3" xfId="0" applyNumberFormat="1" applyFont="1" applyFill="1" applyBorder="1" applyAlignment="1">
      <alignment vertical="center" wrapText="1"/>
    </xf>
    <xf numFmtId="169" fontId="2" fillId="0" borderId="6" xfId="0" applyNumberFormat="1" applyFont="1" applyFill="1" applyBorder="1" applyAlignment="1">
      <alignment horizontal="right" vertical="center" wrapText="1"/>
    </xf>
    <xf numFmtId="1" fontId="8" fillId="0" borderId="3" xfId="0" applyNumberFormat="1" applyFont="1" applyFill="1" applyBorder="1" applyAlignment="1">
      <alignment horizontal="right"/>
    </xf>
    <xf numFmtId="0" fontId="2" fillId="0" borderId="6" xfId="0" applyNumberFormat="1" applyFont="1" applyFill="1" applyBorder="1" applyAlignment="1">
      <alignment horizontal="right" vertical="center" wrapText="1"/>
    </xf>
    <xf numFmtId="3" fontId="2" fillId="22" borderId="6" xfId="0" applyNumberFormat="1" applyFont="1" applyFill="1" applyBorder="1" applyAlignment="1">
      <alignment horizontal="right" vertical="center" wrapText="1"/>
    </xf>
    <xf numFmtId="1" fontId="2" fillId="22" borderId="3" xfId="0" applyNumberFormat="1" applyFont="1" applyFill="1" applyBorder="1" applyAlignment="1">
      <alignment horizontal="right" vertical="center" wrapText="1"/>
    </xf>
    <xf numFmtId="2" fontId="8" fillId="0" borderId="17" xfId="0" applyNumberFormat="1" applyFont="1" applyFill="1" applyBorder="1" applyAlignment="1">
      <alignment vertical="top" wrapText="1"/>
    </xf>
    <xf numFmtId="49" fontId="18" fillId="0" borderId="17" xfId="0" applyNumberFormat="1" applyFont="1" applyFill="1" applyBorder="1" applyAlignment="1">
      <alignment horizontal="center" vertical="center" wrapText="1"/>
    </xf>
    <xf numFmtId="2" fontId="8" fillId="0" borderId="3" xfId="0" applyNumberFormat="1" applyFont="1" applyFill="1" applyBorder="1" applyAlignment="1">
      <alignment horizontal="left" vertical="center" wrapText="1"/>
    </xf>
    <xf numFmtId="1" fontId="8" fillId="0" borderId="3" xfId="0" applyNumberFormat="1" applyFont="1" applyFill="1" applyBorder="1" applyAlignment="1">
      <alignment horizontal="right" vertical="center" wrapText="1"/>
    </xf>
    <xf numFmtId="2" fontId="18" fillId="22" borderId="0" xfId="0" applyNumberFormat="1" applyFont="1" applyFill="1" applyBorder="1" applyAlignment="1">
      <alignment vertical="center" wrapText="1"/>
    </xf>
    <xf numFmtId="49" fontId="18" fillId="0" borderId="3" xfId="0" applyNumberFormat="1" applyFont="1" applyFill="1" applyBorder="1" applyAlignment="1">
      <alignment horizontal="center"/>
    </xf>
    <xf numFmtId="49" fontId="8" fillId="0" borderId="3" xfId="0" applyNumberFormat="1" applyFont="1" applyFill="1" applyBorder="1" applyAlignment="1">
      <alignment horizontal="right"/>
    </xf>
    <xf numFmtId="49" fontId="8" fillId="0" borderId="3" xfId="0" applyNumberFormat="1" applyFont="1" applyFill="1" applyBorder="1" applyAlignment="1">
      <alignment horizontal="right" vertical="center" wrapText="1"/>
    </xf>
    <xf numFmtId="2" fontId="74" fillId="0" borderId="0" xfId="0" applyNumberFormat="1" applyFont="1" applyFill="1" applyBorder="1" applyAlignment="1">
      <alignment horizontal="justify" vertical="center"/>
    </xf>
    <xf numFmtId="2" fontId="18" fillId="22" borderId="0" xfId="0" applyNumberFormat="1" applyFont="1" applyFill="1" applyBorder="1" applyAlignment="1">
      <alignment horizontal="center" vertical="center" wrapText="1"/>
    </xf>
    <xf numFmtId="2" fontId="18" fillId="0" borderId="3" xfId="0" applyNumberFormat="1" applyFont="1" applyFill="1" applyBorder="1"/>
    <xf numFmtId="49" fontId="8" fillId="0" borderId="3" xfId="8" applyNumberFormat="1" applyFont="1" applyFill="1" applyBorder="1" applyAlignment="1">
      <alignment horizontal="right"/>
    </xf>
    <xf numFmtId="2" fontId="18" fillId="0" borderId="3" xfId="0" applyNumberFormat="1" applyFont="1" applyFill="1" applyBorder="1" applyAlignment="1">
      <alignment wrapText="1"/>
    </xf>
    <xf numFmtId="2" fontId="18" fillId="0" borderId="0" xfId="0" applyNumberFormat="1" applyFont="1" applyFill="1" applyBorder="1" applyAlignment="1">
      <alignment wrapText="1"/>
    </xf>
    <xf numFmtId="2" fontId="8" fillId="22" borderId="0" xfId="0" applyNumberFormat="1" applyFont="1" applyFill="1" applyBorder="1"/>
    <xf numFmtId="2" fontId="21" fillId="0" borderId="0" xfId="0" applyNumberFormat="1" applyFont="1" applyFill="1" applyBorder="1"/>
    <xf numFmtId="2" fontId="75" fillId="23" borderId="0" xfId="0" applyNumberFormat="1" applyFont="1" applyFill="1" applyBorder="1" applyAlignment="1">
      <alignment vertical="center" wrapText="1"/>
    </xf>
    <xf numFmtId="2" fontId="8" fillId="23" borderId="0" xfId="0" applyNumberFormat="1" applyFont="1" applyFill="1" applyBorder="1"/>
    <xf numFmtId="2" fontId="18" fillId="23" borderId="0" xfId="0" applyNumberFormat="1" applyFont="1" applyFill="1" applyBorder="1"/>
    <xf numFmtId="2" fontId="8" fillId="23" borderId="14" xfId="0" applyNumberFormat="1" applyFont="1" applyFill="1" applyBorder="1"/>
    <xf numFmtId="2" fontId="18" fillId="23" borderId="13" xfId="0" applyNumberFormat="1" applyFont="1" applyFill="1" applyBorder="1"/>
    <xf numFmtId="2" fontId="8" fillId="23" borderId="13" xfId="0" applyNumberFormat="1" applyFont="1" applyFill="1" applyBorder="1"/>
    <xf numFmtId="0" fontId="69" fillId="16" borderId="0" xfId="0" applyFont="1" applyFill="1" applyBorder="1"/>
    <xf numFmtId="0" fontId="64" fillId="16" borderId="0" xfId="0" applyFont="1" applyFill="1" applyBorder="1"/>
    <xf numFmtId="0" fontId="76" fillId="16" borderId="0" xfId="0" applyFont="1" applyFill="1" applyBorder="1"/>
    <xf numFmtId="0" fontId="61" fillId="16" borderId="21" xfId="0" applyFont="1" applyFill="1" applyBorder="1"/>
    <xf numFmtId="0" fontId="65" fillId="0" borderId="0" xfId="0" applyFont="1" applyFill="1" applyBorder="1" applyAlignment="1">
      <alignment vertical="center"/>
    </xf>
    <xf numFmtId="0" fontId="69" fillId="0" borderId="0" xfId="0" applyFont="1" applyFill="1" applyBorder="1"/>
    <xf numFmtId="0" fontId="77" fillId="0" borderId="0" xfId="0" applyFont="1" applyFill="1" applyBorder="1"/>
    <xf numFmtId="0" fontId="77" fillId="24" borderId="4" xfId="0" applyFont="1" applyFill="1" applyBorder="1" applyAlignment="1">
      <alignment horizontal="center"/>
    </xf>
    <xf numFmtId="0" fontId="77" fillId="24" borderId="6" xfId="0" applyFont="1" applyFill="1" applyBorder="1" applyAlignment="1"/>
    <xf numFmtId="0" fontId="77" fillId="24" borderId="3" xfId="0" applyFont="1" applyFill="1" applyBorder="1" applyAlignment="1">
      <alignment horizontal="center"/>
    </xf>
    <xf numFmtId="0" fontId="18" fillId="25" borderId="3" xfId="0" applyFont="1" applyFill="1" applyBorder="1"/>
    <xf numFmtId="0" fontId="18" fillId="25" borderId="3" xfId="0" applyFont="1" applyFill="1" applyBorder="1" applyAlignment="1">
      <alignment vertical="center"/>
    </xf>
    <xf numFmtId="0" fontId="18" fillId="0" borderId="3" xfId="0" applyFont="1" applyFill="1" applyBorder="1" applyAlignment="1">
      <alignment vertical="center"/>
    </xf>
    <xf numFmtId="0" fontId="69" fillId="25" borderId="3" xfId="0" applyFont="1" applyFill="1" applyBorder="1"/>
    <xf numFmtId="0" fontId="18" fillId="0" borderId="0" xfId="0" applyFont="1" applyFill="1" applyBorder="1" applyAlignment="1">
      <alignment vertical="center"/>
    </xf>
    <xf numFmtId="0" fontId="69" fillId="0" borderId="3" xfId="0" applyFont="1" applyFill="1" applyBorder="1" applyAlignment="1">
      <alignment vertical="center" wrapText="1"/>
    </xf>
    <xf numFmtId="0" fontId="8" fillId="0" borderId="3" xfId="0" applyFont="1" applyFill="1" applyBorder="1" applyAlignment="1">
      <alignment vertical="center" wrapText="1"/>
    </xf>
    <xf numFmtId="0" fontId="21" fillId="16" borderId="0" xfId="0" applyFont="1" applyFill="1" applyBorder="1"/>
    <xf numFmtId="0" fontId="21" fillId="0" borderId="0" xfId="0" applyFont="1" applyFill="1" applyBorder="1"/>
    <xf numFmtId="0" fontId="8" fillId="0" borderId="0" xfId="0" applyFont="1" applyFill="1" applyBorder="1" applyAlignment="1">
      <alignment horizontal="left" vertical="center" indent="1"/>
    </xf>
    <xf numFmtId="0" fontId="79" fillId="0" borderId="0" xfId="4" applyFont="1" applyFill="1" applyBorder="1" applyAlignment="1">
      <alignment horizontal="left" vertical="center" indent="1"/>
    </xf>
    <xf numFmtId="0" fontId="8" fillId="0" borderId="0" xfId="0" applyFont="1" applyFill="1" applyBorder="1" applyAlignment="1">
      <alignment vertical="center"/>
    </xf>
    <xf numFmtId="0" fontId="80" fillId="16" borderId="0" xfId="0" applyFont="1" applyFill="1" applyBorder="1"/>
    <xf numFmtId="0" fontId="8" fillId="0" borderId="3" xfId="0" applyFont="1" applyFill="1" applyBorder="1" applyAlignment="1">
      <alignment horizontal="right" vertical="center" wrapText="1"/>
    </xf>
    <xf numFmtId="0" fontId="18" fillId="0" borderId="3" xfId="0" applyFont="1" applyFill="1" applyBorder="1" applyAlignment="1">
      <alignment horizontal="left" vertical="center" wrapText="1"/>
    </xf>
    <xf numFmtId="0" fontId="8" fillId="0" borderId="3" xfId="0" applyFont="1" applyFill="1" applyBorder="1" applyAlignment="1">
      <alignment horizontal="justify" vertical="center"/>
    </xf>
    <xf numFmtId="0" fontId="8" fillId="0" borderId="0"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78" fillId="0" borderId="0" xfId="0" applyFont="1" applyFill="1" applyBorder="1" applyAlignment="1">
      <alignment wrapText="1"/>
    </xf>
    <xf numFmtId="0" fontId="81" fillId="0" borderId="0" xfId="0" applyFont="1" applyFill="1" applyBorder="1" applyAlignment="1">
      <alignment wrapText="1"/>
    </xf>
    <xf numFmtId="0" fontId="8" fillId="0" borderId="3" xfId="0" applyFont="1" applyFill="1" applyBorder="1" applyAlignment="1">
      <alignment horizontal="right" vertical="center"/>
    </xf>
    <xf numFmtId="1" fontId="8" fillId="0" borderId="3" xfId="0" applyNumberFormat="1" applyFont="1" applyFill="1" applyBorder="1" applyAlignment="1">
      <alignment horizontal="right" vertical="center"/>
    </xf>
    <xf numFmtId="0" fontId="78" fillId="0" borderId="0" xfId="0" applyFont="1" applyFill="1" applyBorder="1"/>
    <xf numFmtId="0" fontId="82" fillId="0" borderId="0" xfId="0" applyFont="1" applyFill="1" applyBorder="1"/>
    <xf numFmtId="170" fontId="8" fillId="0" borderId="3" xfId="0" applyNumberFormat="1" applyFont="1" applyFill="1" applyBorder="1" applyAlignment="1">
      <alignment horizontal="right" vertical="center" wrapText="1"/>
    </xf>
    <xf numFmtId="170" fontId="8" fillId="0" borderId="0" xfId="0" applyNumberFormat="1" applyFont="1" applyFill="1" applyBorder="1" applyAlignment="1">
      <alignment vertical="center" wrapText="1"/>
    </xf>
    <xf numFmtId="0" fontId="83" fillId="0" borderId="0" xfId="0" applyFont="1" applyFill="1" applyBorder="1"/>
    <xf numFmtId="0" fontId="8" fillId="0" borderId="3" xfId="0" applyFont="1" applyFill="1" applyBorder="1" applyAlignment="1">
      <alignment horizontal="right"/>
    </xf>
    <xf numFmtId="0" fontId="8" fillId="0" borderId="3" xfId="0" applyFont="1" applyFill="1" applyBorder="1" applyAlignment="1">
      <alignment wrapText="1"/>
    </xf>
    <xf numFmtId="0" fontId="83" fillId="0" borderId="0" xfId="0" applyFont="1" applyFill="1" applyBorder="1" applyAlignment="1">
      <alignment vertical="center"/>
    </xf>
    <xf numFmtId="0" fontId="63" fillId="0" borderId="0" xfId="0" applyFont="1" applyFill="1" applyBorder="1" applyAlignment="1">
      <alignment vertical="center"/>
    </xf>
    <xf numFmtId="0" fontId="18" fillId="0" borderId="16" xfId="0" applyFont="1" applyFill="1" applyBorder="1" applyAlignment="1">
      <alignment horizontal="center" vertical="center" wrapText="1"/>
    </xf>
    <xf numFmtId="0" fontId="8" fillId="0" borderId="4" xfId="0" applyFont="1" applyFill="1" applyBorder="1" applyAlignment="1">
      <alignment vertical="center" wrapText="1"/>
    </xf>
    <xf numFmtId="0" fontId="18" fillId="22" borderId="0" xfId="0" applyFont="1" applyFill="1" applyBorder="1" applyAlignment="1">
      <alignment vertical="center" wrapText="1"/>
    </xf>
    <xf numFmtId="0" fontId="69" fillId="22" borderId="0" xfId="0" applyFont="1" applyFill="1" applyBorder="1"/>
    <xf numFmtId="0" fontId="26" fillId="0" borderId="3" xfId="0" applyFont="1" applyFill="1" applyBorder="1" applyAlignment="1">
      <alignment horizontal="right" vertical="center" wrapText="1"/>
    </xf>
    <xf numFmtId="0" fontId="18" fillId="0" borderId="3" xfId="0" applyFont="1" applyFill="1" applyBorder="1" applyAlignment="1">
      <alignment horizontal="right"/>
    </xf>
    <xf numFmtId="3" fontId="8" fillId="0" borderId="3" xfId="0" applyNumberFormat="1" applyFont="1" applyFill="1" applyBorder="1" applyAlignment="1">
      <alignment horizontal="right"/>
    </xf>
    <xf numFmtId="0" fontId="18" fillId="0" borderId="3" xfId="0" applyFont="1" applyFill="1" applyBorder="1"/>
    <xf numFmtId="0" fontId="8" fillId="0" borderId="3" xfId="0" applyFont="1" applyFill="1" applyBorder="1"/>
    <xf numFmtId="3" fontId="8" fillId="0" borderId="3" xfId="0" applyNumberFormat="1" applyFont="1" applyFill="1" applyBorder="1" applyAlignment="1">
      <alignment horizontal="right" vertical="center"/>
    </xf>
    <xf numFmtId="0" fontId="8" fillId="0" borderId="4" xfId="0" applyFont="1" applyFill="1" applyBorder="1" applyAlignment="1">
      <alignment horizontal="right" vertical="center" wrapText="1"/>
    </xf>
    <xf numFmtId="166" fontId="8" fillId="0" borderId="16" xfId="0" applyNumberFormat="1" applyFont="1" applyFill="1" applyBorder="1" applyAlignment="1">
      <alignment horizontal="right" vertical="center" wrapText="1"/>
    </xf>
    <xf numFmtId="0" fontId="8" fillId="22" borderId="3" xfId="0" applyFont="1" applyFill="1" applyBorder="1" applyAlignment="1">
      <alignment horizontal="right" vertical="center"/>
    </xf>
    <xf numFmtId="166" fontId="8" fillId="0" borderId="12" xfId="0" applyNumberFormat="1" applyFont="1" applyFill="1" applyBorder="1" applyAlignment="1">
      <alignment horizontal="right" vertical="center" wrapText="1"/>
    </xf>
    <xf numFmtId="166" fontId="8" fillId="0" borderId="15" xfId="0" applyNumberFormat="1" applyFont="1" applyFill="1" applyBorder="1" applyAlignment="1">
      <alignment horizontal="right" vertical="center" wrapText="1"/>
    </xf>
    <xf numFmtId="166" fontId="8" fillId="0" borderId="6" xfId="0" applyNumberFormat="1" applyFont="1" applyFill="1" applyBorder="1" applyAlignment="1">
      <alignment horizontal="right" vertical="center" wrapText="1"/>
    </xf>
    <xf numFmtId="166" fontId="8" fillId="0" borderId="8" xfId="0" applyNumberFormat="1" applyFont="1" applyFill="1" applyBorder="1" applyAlignment="1">
      <alignment horizontal="right" vertical="center" wrapText="1"/>
    </xf>
    <xf numFmtId="166" fontId="8" fillId="0" borderId="16" xfId="0" applyNumberFormat="1" applyFont="1" applyFill="1" applyBorder="1" applyAlignment="1">
      <alignment vertical="center" wrapText="1"/>
    </xf>
    <xf numFmtId="166" fontId="8" fillId="0" borderId="3" xfId="0" applyNumberFormat="1" applyFont="1" applyFill="1" applyBorder="1" applyAlignment="1">
      <alignment horizontal="right" vertical="center"/>
    </xf>
    <xf numFmtId="1" fontId="8" fillId="0" borderId="16" xfId="0" applyNumberFormat="1" applyFont="1" applyFill="1" applyBorder="1" applyAlignment="1">
      <alignment horizontal="right" vertical="center" wrapText="1"/>
    </xf>
    <xf numFmtId="0" fontId="8" fillId="0" borderId="4" xfId="0" applyFont="1" applyFill="1" applyBorder="1" applyAlignment="1">
      <alignment horizontal="left" vertical="center" wrapText="1"/>
    </xf>
    <xf numFmtId="1" fontId="8" fillId="0" borderId="15" xfId="0" applyNumberFormat="1" applyFont="1" applyFill="1" applyBorder="1" applyAlignment="1">
      <alignment horizontal="right" vertical="center" wrapText="1"/>
    </xf>
    <xf numFmtId="166" fontId="8" fillId="0" borderId="15" xfId="0" applyNumberFormat="1" applyFont="1" applyFill="1" applyBorder="1" applyAlignment="1">
      <alignment vertical="center" wrapText="1"/>
    </xf>
    <xf numFmtId="2" fontId="8" fillId="22" borderId="15" xfId="0" applyNumberFormat="1" applyFont="1" applyFill="1" applyBorder="1" applyAlignment="1">
      <alignment horizontal="right" vertical="center" wrapText="1"/>
    </xf>
    <xf numFmtId="166" fontId="8" fillId="0" borderId="3" xfId="0" applyNumberFormat="1" applyFont="1" applyFill="1" applyBorder="1" applyAlignment="1">
      <alignment vertical="center" wrapText="1"/>
    </xf>
    <xf numFmtId="0" fontId="8" fillId="0" borderId="13" xfId="0" applyFont="1" applyFill="1" applyBorder="1" applyAlignment="1">
      <alignment vertical="center" wrapText="1"/>
    </xf>
    <xf numFmtId="166" fontId="8" fillId="0" borderId="13" xfId="0" applyNumberFormat="1" applyFont="1" applyFill="1" applyBorder="1" applyAlignment="1">
      <alignment vertical="center" wrapText="1"/>
    </xf>
    <xf numFmtId="2" fontId="8" fillId="22" borderId="0" xfId="0" applyNumberFormat="1" applyFont="1" applyFill="1" applyBorder="1" applyAlignment="1">
      <alignment vertical="center" wrapText="1"/>
    </xf>
    <xf numFmtId="0" fontId="69" fillId="0" borderId="3" xfId="0" applyFont="1" applyFill="1" applyBorder="1" applyAlignment="1">
      <alignment horizontal="right"/>
    </xf>
    <xf numFmtId="0" fontId="69" fillId="22" borderId="3" xfId="0" applyFont="1" applyFill="1" applyBorder="1" applyAlignment="1">
      <alignment horizontal="right"/>
    </xf>
    <xf numFmtId="0" fontId="8" fillId="0" borderId="0" xfId="0" applyFont="1" applyFill="1" applyBorder="1" applyAlignment="1">
      <alignment horizontal="center"/>
    </xf>
    <xf numFmtId="0" fontId="75" fillId="23" borderId="0" xfId="0" applyFont="1" applyFill="1" applyBorder="1" applyAlignment="1">
      <alignment vertical="center" wrapText="1"/>
    </xf>
    <xf numFmtId="0" fontId="8" fillId="23" borderId="0" xfId="0" applyFont="1" applyFill="1" applyBorder="1"/>
    <xf numFmtId="0" fontId="18" fillId="23" borderId="0" xfId="0" applyFont="1" applyFill="1" applyBorder="1" applyAlignment="1">
      <alignment vertical="top"/>
    </xf>
    <xf numFmtId="0" fontId="8" fillId="23" borderId="0" xfId="0" applyFont="1" applyFill="1" applyBorder="1" applyAlignment="1">
      <alignment vertical="top"/>
    </xf>
    <xf numFmtId="0" fontId="18" fillId="23" borderId="11" xfId="0" applyFont="1" applyFill="1" applyBorder="1" applyAlignment="1">
      <alignment horizontal="left" vertical="top" wrapText="1"/>
    </xf>
    <xf numFmtId="0" fontId="8" fillId="23" borderId="14" xfId="0" applyFont="1" applyFill="1" applyBorder="1"/>
    <xf numFmtId="0" fontId="18" fillId="23" borderId="13" xfId="0" applyFont="1" applyFill="1" applyBorder="1" applyAlignment="1">
      <alignment vertical="top"/>
    </xf>
    <xf numFmtId="0" fontId="8" fillId="23" borderId="13" xfId="0" applyFont="1" applyFill="1" applyBorder="1"/>
    <xf numFmtId="0" fontId="8" fillId="23" borderId="14" xfId="0" applyFont="1" applyFill="1" applyBorder="1" applyAlignment="1">
      <alignment vertical="top"/>
    </xf>
    <xf numFmtId="0" fontId="8" fillId="0" borderId="15" xfId="0" applyFont="1" applyFill="1" applyBorder="1" applyAlignment="1">
      <alignment vertical="center" wrapText="1"/>
    </xf>
    <xf numFmtId="0" fontId="8" fillId="0" borderId="16" xfId="0" applyFont="1" applyFill="1" applyBorder="1" applyAlignment="1">
      <alignment vertical="center" wrapText="1"/>
    </xf>
    <xf numFmtId="0" fontId="8" fillId="0" borderId="16" xfId="0" applyFont="1" applyFill="1" applyBorder="1" applyAlignment="1">
      <alignment horizontal="right" vertical="center" wrapText="1"/>
    </xf>
    <xf numFmtId="0" fontId="69" fillId="0" borderId="3" xfId="0" applyFont="1" applyFill="1" applyBorder="1" applyAlignment="1">
      <alignment horizontal="right" vertical="center"/>
    </xf>
    <xf numFmtId="0" fontId="18" fillId="0" borderId="13"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22" borderId="0" xfId="0" applyFont="1" applyFill="1" applyBorder="1" applyAlignment="1">
      <alignment horizontal="left" vertical="top" wrapText="1"/>
    </xf>
    <xf numFmtId="0" fontId="18" fillId="0" borderId="0" xfId="0" applyFont="1" applyFill="1" applyBorder="1" applyAlignment="1">
      <alignment vertical="center" wrapText="1"/>
    </xf>
    <xf numFmtId="2" fontId="8" fillId="0" borderId="16"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22" borderId="3" xfId="0" applyFont="1" applyFill="1" applyBorder="1" applyAlignment="1">
      <alignment horizontal="right" vertical="center" wrapText="1"/>
    </xf>
    <xf numFmtId="0" fontId="18" fillId="0" borderId="0" xfId="0" applyFont="1" applyFill="1" applyBorder="1" applyAlignment="1">
      <alignment wrapText="1"/>
    </xf>
    <xf numFmtId="0" fontId="77" fillId="0" borderId="0" xfId="0" applyFont="1" applyFill="1" applyBorder="1" applyAlignment="1">
      <alignment wrapText="1"/>
    </xf>
    <xf numFmtId="0" fontId="84" fillId="0" borderId="0" xfId="0" applyFont="1" applyFill="1" applyBorder="1" applyAlignment="1">
      <alignment wrapText="1"/>
    </xf>
    <xf numFmtId="1" fontId="8" fillId="0" borderId="3" xfId="0" applyNumberFormat="1" applyFont="1" applyFill="1" applyBorder="1" applyAlignment="1">
      <alignment vertical="center" wrapText="1"/>
    </xf>
    <xf numFmtId="0" fontId="85" fillId="0" borderId="0" xfId="0" applyFont="1" applyFill="1" applyBorder="1"/>
    <xf numFmtId="166" fontId="8" fillId="22" borderId="3" xfId="0" applyNumberFormat="1" applyFont="1" applyFill="1" applyBorder="1" applyAlignment="1">
      <alignment horizontal="right" vertical="center" wrapText="1"/>
    </xf>
    <xf numFmtId="0" fontId="41" fillId="0" borderId="0" xfId="0" applyFont="1" applyFill="1" applyBorder="1"/>
    <xf numFmtId="0" fontId="8" fillId="0" borderId="7" xfId="0" applyFont="1" applyFill="1" applyBorder="1" applyAlignment="1">
      <alignment vertical="center" wrapText="1"/>
    </xf>
    <xf numFmtId="166" fontId="8" fillId="22" borderId="3" xfId="0" applyNumberFormat="1" applyFont="1" applyFill="1" applyBorder="1" applyAlignment="1">
      <alignment horizontal="right" vertical="center"/>
    </xf>
    <xf numFmtId="164" fontId="8" fillId="22" borderId="3" xfId="8" applyFont="1" applyFill="1" applyBorder="1" applyAlignment="1">
      <alignment horizontal="right" vertical="center"/>
    </xf>
    <xf numFmtId="167" fontId="8" fillId="22" borderId="3" xfId="8" applyNumberFormat="1" applyFont="1" applyFill="1" applyBorder="1" applyAlignment="1">
      <alignment horizontal="right" vertical="center"/>
    </xf>
    <xf numFmtId="3" fontId="8" fillId="22" borderId="3" xfId="0" applyNumberFormat="1" applyFont="1" applyFill="1" applyBorder="1" applyAlignment="1">
      <alignment horizontal="right" vertical="center" wrapText="1"/>
    </xf>
    <xf numFmtId="168" fontId="8" fillId="0" borderId="3" xfId="0" applyNumberFormat="1" applyFont="1" applyFill="1" applyBorder="1" applyAlignment="1">
      <alignment horizontal="right" vertical="center" wrapText="1"/>
    </xf>
    <xf numFmtId="0" fontId="8" fillId="0" borderId="13" xfId="0" applyFont="1" applyFill="1" applyBorder="1" applyAlignment="1">
      <alignment horizontal="right" vertical="center" wrapText="1"/>
    </xf>
    <xf numFmtId="166" fontId="8" fillId="0" borderId="13" xfId="0" applyNumberFormat="1" applyFont="1" applyFill="1" applyBorder="1" applyAlignment="1">
      <alignment horizontal="right" vertical="center" wrapText="1"/>
    </xf>
    <xf numFmtId="0" fontId="8" fillId="0" borderId="3" xfId="0" applyFont="1" applyFill="1" applyBorder="1" applyAlignment="1">
      <alignment horizontal="right" vertical="center" wrapText="1" indent="1"/>
    </xf>
    <xf numFmtId="0" fontId="8" fillId="0" borderId="3" xfId="0" applyFont="1" applyFill="1" applyBorder="1" applyAlignment="1">
      <alignment horizontal="right" vertical="center" indent="1"/>
    </xf>
    <xf numFmtId="0" fontId="77" fillId="0" borderId="3" xfId="0" applyFont="1" applyFill="1" applyBorder="1" applyAlignment="1">
      <alignment horizontal="right"/>
    </xf>
    <xf numFmtId="0" fontId="8" fillId="0" borderId="3" xfId="0" applyFont="1" applyFill="1" applyBorder="1" applyAlignment="1">
      <alignment horizontal="left" vertical="top" wrapText="1"/>
    </xf>
    <xf numFmtId="0" fontId="18" fillId="0" borderId="3" xfId="0" applyFont="1" applyFill="1" applyBorder="1" applyAlignment="1">
      <alignment horizontal="center"/>
    </xf>
    <xf numFmtId="0" fontId="77" fillId="0" borderId="3" xfId="0" applyFont="1" applyFill="1" applyBorder="1" applyAlignment="1">
      <alignment horizontal="center"/>
    </xf>
    <xf numFmtId="0" fontId="8" fillId="22" borderId="0" xfId="0" applyFont="1" applyFill="1" applyBorder="1"/>
    <xf numFmtId="0" fontId="18" fillId="23" borderId="0" xfId="0" applyFont="1" applyFill="1" applyBorder="1"/>
    <xf numFmtId="0" fontId="8" fillId="23" borderId="0" xfId="0" applyFont="1" applyFill="1" applyBorder="1" applyAlignment="1"/>
    <xf numFmtId="0" fontId="8" fillId="23" borderId="14" xfId="0" applyFont="1" applyFill="1" applyBorder="1" applyAlignment="1"/>
    <xf numFmtId="0" fontId="18" fillId="23" borderId="13" xfId="0" applyFont="1" applyFill="1" applyBorder="1"/>
    <xf numFmtId="0" fontId="87" fillId="23" borderId="0" xfId="0" applyFont="1" applyFill="1" applyBorder="1"/>
    <xf numFmtId="1" fontId="8" fillId="0" borderId="16" xfId="0" applyNumberFormat="1" applyFont="1" applyFill="1" applyBorder="1" applyAlignment="1">
      <alignment vertical="center" wrapText="1"/>
    </xf>
    <xf numFmtId="0" fontId="69" fillId="0" borderId="16" xfId="0" applyFont="1" applyFill="1" applyBorder="1" applyAlignment="1">
      <alignment horizontal="right"/>
    </xf>
    <xf numFmtId="166" fontId="8" fillId="22" borderId="16" xfId="0" applyNumberFormat="1" applyFont="1" applyFill="1" applyBorder="1" applyAlignment="1">
      <alignment horizontal="right" vertical="center" wrapText="1"/>
    </xf>
    <xf numFmtId="0" fontId="69" fillId="0" borderId="0" xfId="0" applyFont="1" applyFill="1" applyBorder="1" applyAlignment="1">
      <alignment horizontal="right"/>
    </xf>
    <xf numFmtId="1" fontId="8" fillId="22" borderId="3" xfId="0" applyNumberFormat="1" applyFont="1" applyFill="1" applyBorder="1" applyAlignment="1">
      <alignment horizontal="right" vertical="center" wrapText="1"/>
    </xf>
    <xf numFmtId="0" fontId="65" fillId="0" borderId="3" xfId="0" applyFont="1" applyFill="1" applyBorder="1"/>
    <xf numFmtId="168" fontId="8" fillId="0" borderId="3" xfId="8" applyNumberFormat="1" applyFont="1" applyFill="1" applyBorder="1" applyAlignment="1">
      <alignment horizontal="right" vertical="center" wrapText="1"/>
    </xf>
    <xf numFmtId="167" fontId="8" fillId="0" borderId="3" xfId="8" applyNumberFormat="1" applyFont="1" applyFill="1" applyBorder="1" applyAlignment="1">
      <alignment horizontal="right" vertical="center" wrapText="1"/>
    </xf>
    <xf numFmtId="0" fontId="2" fillId="0" borderId="0" xfId="0" applyFont="1" applyFill="1" applyBorder="1"/>
    <xf numFmtId="0" fontId="26" fillId="0" borderId="3" xfId="0" applyFont="1" applyFill="1" applyBorder="1" applyAlignment="1">
      <alignment horizontal="center" vertical="center"/>
    </xf>
    <xf numFmtId="0" fontId="8" fillId="0" borderId="3" xfId="0" applyFont="1" applyFill="1" applyBorder="1" applyAlignment="1">
      <alignment horizontal="right" wrapText="1"/>
    </xf>
    <xf numFmtId="0" fontId="8" fillId="0" borderId="3" xfId="0" applyNumberFormat="1" applyFont="1" applyFill="1" applyBorder="1" applyAlignment="1">
      <alignment horizontal="right" vertical="center" wrapText="1"/>
    </xf>
    <xf numFmtId="0" fontId="61" fillId="16" borderId="0" xfId="0" applyFont="1" applyFill="1" applyBorder="1" applyAlignment="1">
      <alignment wrapText="1"/>
    </xf>
    <xf numFmtId="0" fontId="69" fillId="16" borderId="0" xfId="0" applyFont="1" applyFill="1" applyBorder="1" applyAlignment="1">
      <alignment wrapText="1"/>
    </xf>
    <xf numFmtId="0" fontId="76" fillId="16" borderId="0" xfId="0" applyFont="1" applyFill="1" applyBorder="1" applyAlignment="1">
      <alignment wrapText="1"/>
    </xf>
    <xf numFmtId="0" fontId="61" fillId="16" borderId="21" xfId="0" applyFont="1" applyFill="1" applyBorder="1" applyAlignment="1">
      <alignment wrapText="1"/>
    </xf>
    <xf numFmtId="0" fontId="65" fillId="0" borderId="0" xfId="0" applyFont="1" applyFill="1" applyBorder="1" applyAlignment="1">
      <alignment horizontal="left" vertical="center" wrapText="1"/>
    </xf>
    <xf numFmtId="0" fontId="8" fillId="22" borderId="3" xfId="0" applyFont="1" applyFill="1" applyBorder="1" applyAlignment="1">
      <alignment vertical="center" wrapText="1"/>
    </xf>
    <xf numFmtId="175" fontId="8" fillId="0" borderId="3" xfId="0" applyNumberFormat="1" applyFont="1" applyFill="1" applyBorder="1" applyAlignment="1">
      <alignment vertical="center" wrapText="1"/>
    </xf>
    <xf numFmtId="176" fontId="8" fillId="0" borderId="3" xfId="0" applyNumberFormat="1" applyFont="1" applyFill="1" applyBorder="1" applyAlignment="1">
      <alignment vertical="center" wrapText="1"/>
    </xf>
    <xf numFmtId="176" fontId="8" fillId="0" borderId="17" xfId="0" applyNumberFormat="1" applyFont="1" applyFill="1" applyBorder="1" applyAlignment="1">
      <alignment vertical="center" wrapText="1"/>
    </xf>
    <xf numFmtId="176" fontId="8" fillId="22" borderId="17" xfId="0" applyNumberFormat="1" applyFont="1" applyFill="1" applyBorder="1" applyAlignment="1">
      <alignment vertical="center" wrapText="1"/>
    </xf>
    <xf numFmtId="175" fontId="8" fillId="22" borderId="3" xfId="0" applyNumberFormat="1" applyFont="1" applyFill="1" applyBorder="1" applyAlignment="1">
      <alignment vertical="center" wrapText="1"/>
    </xf>
    <xf numFmtId="0" fontId="8" fillId="22" borderId="3" xfId="0" applyNumberFormat="1" applyFont="1" applyFill="1" applyBorder="1" applyAlignment="1">
      <alignment horizontal="right" vertical="center" wrapText="1"/>
    </xf>
    <xf numFmtId="167" fontId="8" fillId="0" borderId="0" xfId="8" applyNumberFormat="1" applyFont="1" applyFill="1" applyBorder="1" applyAlignment="1">
      <alignment vertical="center" wrapText="1"/>
    </xf>
    <xf numFmtId="0" fontId="2" fillId="0" borderId="4" xfId="0" applyFont="1" applyFill="1" applyBorder="1" applyAlignment="1">
      <alignment vertical="center" wrapText="1"/>
    </xf>
    <xf numFmtId="9" fontId="2" fillId="0" borderId="3" xfId="0" applyNumberFormat="1" applyFont="1" applyFill="1" applyBorder="1" applyAlignment="1">
      <alignment horizontal="right" vertical="top"/>
    </xf>
    <xf numFmtId="9" fontId="8" fillId="0" borderId="3" xfId="0" applyNumberFormat="1" applyFont="1" applyFill="1" applyBorder="1" applyAlignment="1">
      <alignment vertical="center" wrapText="1"/>
    </xf>
    <xf numFmtId="9" fontId="8" fillId="22" borderId="3" xfId="0" applyNumberFormat="1" applyFont="1" applyFill="1" applyBorder="1" applyAlignment="1">
      <alignment vertical="center" wrapText="1"/>
    </xf>
    <xf numFmtId="0" fontId="2" fillId="0" borderId="0" xfId="0" applyFont="1" applyFill="1" applyBorder="1" applyAlignment="1">
      <alignment vertical="center" wrapText="1"/>
    </xf>
    <xf numFmtId="9" fontId="2" fillId="0" borderId="0" xfId="0" applyNumberFormat="1" applyFont="1" applyFill="1" applyBorder="1" applyAlignment="1">
      <alignment horizontal="right" vertical="top"/>
    </xf>
    <xf numFmtId="9" fontId="8" fillId="22" borderId="0" xfId="0" applyNumberFormat="1" applyFont="1" applyFill="1" applyBorder="1" applyAlignment="1">
      <alignment vertical="center" wrapText="1"/>
    </xf>
    <xf numFmtId="0" fontId="8" fillId="0" borderId="3" xfId="0" applyNumberFormat="1" applyFont="1" applyFill="1" applyBorder="1" applyAlignment="1">
      <alignment horizontal="right"/>
    </xf>
    <xf numFmtId="2" fontId="8" fillId="22" borderId="3" xfId="0" applyNumberFormat="1" applyFont="1" applyFill="1" applyBorder="1" applyAlignment="1">
      <alignment horizontal="right"/>
    </xf>
    <xf numFmtId="0" fontId="8" fillId="22" borderId="3" xfId="0" applyFont="1" applyFill="1" applyBorder="1" applyAlignment="1">
      <alignment horizontal="right"/>
    </xf>
    <xf numFmtId="164" fontId="8" fillId="22" borderId="3" xfId="8" applyFont="1" applyFill="1" applyBorder="1" applyAlignment="1">
      <alignment horizontal="right"/>
    </xf>
    <xf numFmtId="164" fontId="8" fillId="0" borderId="3" xfId="8" applyFont="1" applyFill="1" applyBorder="1" applyAlignment="1">
      <alignment horizontal="right"/>
    </xf>
    <xf numFmtId="167" fontId="8" fillId="0" borderId="3" xfId="8" applyNumberFormat="1" applyFont="1" applyFill="1" applyBorder="1" applyAlignment="1">
      <alignment horizontal="right"/>
    </xf>
    <xf numFmtId="2" fontId="18" fillId="22" borderId="3" xfId="0" applyNumberFormat="1" applyFont="1" applyFill="1" applyBorder="1" applyAlignment="1">
      <alignment horizontal="right"/>
    </xf>
    <xf numFmtId="0" fontId="18" fillId="22" borderId="3" xfId="0" applyFont="1" applyFill="1" applyBorder="1" applyAlignment="1">
      <alignment horizontal="right"/>
    </xf>
    <xf numFmtId="164" fontId="18" fillId="22" borderId="3" xfId="8" applyFont="1" applyFill="1" applyBorder="1" applyAlignment="1">
      <alignment horizontal="right"/>
    </xf>
    <xf numFmtId="0" fontId="18" fillId="0" borderId="3" xfId="0" applyNumberFormat="1" applyFont="1" applyFill="1" applyBorder="1" applyAlignment="1">
      <alignment horizontal="right" wrapText="1"/>
    </xf>
    <xf numFmtId="164" fontId="18" fillId="0" borderId="3" xfId="0" applyNumberFormat="1" applyFont="1" applyFill="1" applyBorder="1" applyAlignment="1">
      <alignment horizontal="right"/>
    </xf>
    <xf numFmtId="0" fontId="2" fillId="22" borderId="3" xfId="0" applyFont="1" applyFill="1" applyBorder="1" applyAlignment="1">
      <alignment vertical="center"/>
    </xf>
    <xf numFmtId="0" fontId="2" fillId="22" borderId="3" xfId="0" applyFont="1" applyFill="1" applyBorder="1" applyAlignment="1">
      <alignment horizontal="right" vertical="center"/>
    </xf>
    <xf numFmtId="0" fontId="2" fillId="0" borderId="3" xfId="0" applyFont="1" applyFill="1" applyBorder="1" applyAlignment="1">
      <alignment vertical="center" wrapText="1"/>
    </xf>
    <xf numFmtId="0" fontId="2" fillId="0" borderId="3" xfId="0" applyFont="1" applyFill="1" applyBorder="1" applyAlignment="1">
      <alignment horizontal="right" vertical="center" wrapText="1"/>
    </xf>
    <xf numFmtId="0" fontId="75" fillId="23" borderId="0" xfId="0" applyFont="1" applyFill="1" applyBorder="1" applyAlignment="1">
      <alignment wrapText="1"/>
    </xf>
    <xf numFmtId="0" fontId="8" fillId="23" borderId="0" xfId="0" applyFont="1" applyFill="1" applyBorder="1" applyAlignment="1">
      <alignment vertical="center" wrapText="1"/>
    </xf>
    <xf numFmtId="0" fontId="8" fillId="23" borderId="0" xfId="0" applyFont="1" applyFill="1" applyBorder="1" applyAlignment="1">
      <alignment vertical="center"/>
    </xf>
    <xf numFmtId="0" fontId="8" fillId="23" borderId="0" xfId="0" applyFont="1" applyFill="1" applyBorder="1" applyAlignment="1">
      <alignment wrapText="1"/>
    </xf>
    <xf numFmtId="0" fontId="77" fillId="23" borderId="0" xfId="0" applyFont="1" applyFill="1" applyBorder="1" applyAlignment="1">
      <alignment horizontal="left" vertical="center" wrapText="1"/>
    </xf>
    <xf numFmtId="0" fontId="69" fillId="0" borderId="0" xfId="0" applyFont="1" applyFill="1" applyBorder="1" applyAlignment="1">
      <alignment wrapText="1"/>
    </xf>
    <xf numFmtId="0" fontId="33" fillId="4" borderId="0" xfId="0" applyFont="1" applyFill="1"/>
    <xf numFmtId="0" fontId="34" fillId="0" borderId="0" xfId="0" applyFont="1"/>
    <xf numFmtId="0" fontId="17" fillId="0" borderId="0" xfId="4" quotePrefix="1" applyFont="1" applyAlignment="1">
      <alignment vertical="center"/>
    </xf>
    <xf numFmtId="0" fontId="17" fillId="3" borderId="0" xfId="4" quotePrefix="1" applyFont="1" applyFill="1"/>
    <xf numFmtId="0" fontId="8" fillId="6" borderId="3" xfId="0" applyFont="1" applyFill="1" applyBorder="1" applyAlignment="1">
      <alignment vertical="center" wrapText="1"/>
    </xf>
    <xf numFmtId="0" fontId="8" fillId="6" borderId="16" xfId="0" applyFont="1" applyFill="1" applyBorder="1" applyAlignment="1">
      <alignment vertical="center" wrapText="1"/>
    </xf>
    <xf numFmtId="0" fontId="43" fillId="0" borderId="0" xfId="0" applyFont="1" applyBorder="1" applyAlignment="1"/>
    <xf numFmtId="3" fontId="28" fillId="0" borderId="0" xfId="0" applyNumberFormat="1" applyFont="1" applyBorder="1" applyAlignment="1"/>
    <xf numFmtId="0" fontId="28" fillId="0" borderId="0" xfId="0" applyFont="1" applyBorder="1" applyAlignment="1"/>
    <xf numFmtId="166" fontId="8" fillId="3" borderId="3" xfId="8" applyNumberFormat="1" applyFont="1" applyFill="1" applyBorder="1" applyAlignment="1">
      <alignment horizontal="right" vertical="center" wrapText="1"/>
    </xf>
    <xf numFmtId="166" fontId="8" fillId="3" borderId="3" xfId="0" applyNumberFormat="1" applyFont="1" applyFill="1" applyBorder="1" applyAlignment="1">
      <alignment horizontal="right" vertical="center" wrapText="1"/>
    </xf>
    <xf numFmtId="0" fontId="61" fillId="16" borderId="0" xfId="0" applyFont="1" applyFill="1" applyBorder="1"/>
    <xf numFmtId="0" fontId="34" fillId="4" borderId="0" xfId="0" applyFont="1" applyFill="1" applyBorder="1" applyAlignment="1">
      <alignment wrapText="1"/>
    </xf>
    <xf numFmtId="0" fontId="4" fillId="0" borderId="3" xfId="0" applyNumberFormat="1" applyFont="1" applyBorder="1" applyAlignment="1">
      <alignment horizontal="right" vertical="center" wrapText="1"/>
    </xf>
    <xf numFmtId="0" fontId="4" fillId="0" borderId="3" xfId="0" applyNumberFormat="1" applyFont="1" applyBorder="1" applyAlignment="1">
      <alignment vertical="center"/>
    </xf>
    <xf numFmtId="0" fontId="4" fillId="3" borderId="3" xfId="0" applyNumberFormat="1" applyFont="1" applyFill="1" applyBorder="1" applyAlignment="1">
      <alignment horizontal="right" vertical="center" wrapText="1"/>
    </xf>
    <xf numFmtId="0" fontId="4" fillId="0" borderId="3" xfId="0" applyNumberFormat="1" applyFont="1" applyFill="1" applyBorder="1" applyAlignment="1">
      <alignment horizontal="right" vertical="center" wrapText="1"/>
    </xf>
    <xf numFmtId="0" fontId="4" fillId="0" borderId="15" xfId="2" applyNumberFormat="1" applyFont="1" applyFill="1" applyBorder="1" applyAlignment="1">
      <alignment horizontal="right" vertical="center" wrapText="1"/>
    </xf>
    <xf numFmtId="0" fontId="4" fillId="0" borderId="3" xfId="2" applyNumberFormat="1" applyFont="1" applyFill="1" applyBorder="1" applyAlignment="1">
      <alignment horizontal="right" vertical="center" wrapText="1"/>
    </xf>
    <xf numFmtId="3" fontId="4" fillId="0" borderId="3" xfId="2" applyNumberFormat="1" applyFont="1" applyFill="1" applyBorder="1" applyAlignment="1">
      <alignment horizontal="right" vertical="center" wrapText="1"/>
    </xf>
    <xf numFmtId="0" fontId="2" fillId="0" borderId="3" xfId="0" applyFont="1" applyFill="1" applyBorder="1" applyAlignment="1">
      <alignment horizontal="center"/>
    </xf>
    <xf numFmtId="0" fontId="64" fillId="16" borderId="0" xfId="0" applyFont="1" applyFill="1" applyBorder="1" applyAlignment="1">
      <alignment vertical="center"/>
    </xf>
    <xf numFmtId="0" fontId="18"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26" fillId="0" borderId="3" xfId="0" applyFont="1" applyFill="1" applyBorder="1" applyAlignment="1">
      <alignment horizontal="center" vertical="center" wrapText="1"/>
    </xf>
    <xf numFmtId="2" fontId="70" fillId="0" borderId="3" xfId="0" applyNumberFormat="1" applyFont="1" applyFill="1" applyBorder="1" applyAlignment="1">
      <alignment horizontal="center" vertical="center" wrapText="1"/>
    </xf>
    <xf numFmtId="2" fontId="71" fillId="0" borderId="3" xfId="0" applyNumberFormat="1" applyFont="1" applyFill="1" applyBorder="1" applyAlignment="1">
      <alignment horizontal="center" vertical="center" wrapText="1"/>
    </xf>
    <xf numFmtId="166" fontId="4" fillId="0" borderId="3" xfId="0" applyNumberFormat="1" applyFont="1" applyFill="1" applyBorder="1" applyAlignment="1">
      <alignment horizontal="right"/>
    </xf>
    <xf numFmtId="3" fontId="6" fillId="0" borderId="3" xfId="0" applyNumberFormat="1" applyFont="1" applyBorder="1" applyAlignment="1">
      <alignment vertical="center" wrapText="1"/>
    </xf>
    <xf numFmtId="0" fontId="89" fillId="0" borderId="0" xfId="0" applyFont="1"/>
    <xf numFmtId="0" fontId="4" fillId="9" borderId="3" xfId="0" applyFont="1" applyFill="1" applyBorder="1" applyAlignment="1">
      <alignment vertical="center" wrapText="1"/>
    </xf>
    <xf numFmtId="0" fontId="4" fillId="0" borderId="3" xfId="0" applyFont="1" applyBorder="1" applyAlignment="1">
      <alignment horizontal="center"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26" fillId="3" borderId="3" xfId="0" applyFont="1" applyFill="1" applyBorder="1" applyAlignment="1">
      <alignment horizontal="center"/>
    </xf>
    <xf numFmtId="168" fontId="4" fillId="3" borderId="3" xfId="0" applyNumberFormat="1" applyFont="1" applyFill="1" applyBorder="1" applyAlignment="1">
      <alignment horizontal="right"/>
    </xf>
    <xf numFmtId="0" fontId="8" fillId="26" borderId="3" xfId="0" applyFont="1" applyFill="1" applyBorder="1" applyAlignment="1">
      <alignment horizontal="left" vertical="center" wrapText="1"/>
    </xf>
    <xf numFmtId="0" fontId="8" fillId="3" borderId="16" xfId="0" applyFont="1" applyFill="1" applyBorder="1" applyAlignment="1">
      <alignment horizontal="right" vertical="center" wrapText="1"/>
    </xf>
    <xf numFmtId="0" fontId="8" fillId="3" borderId="3" xfId="0" applyFont="1" applyFill="1" applyBorder="1" applyAlignment="1">
      <alignment horizontal="right" vertical="center" wrapText="1"/>
    </xf>
    <xf numFmtId="0" fontId="8" fillId="27" borderId="3" xfId="0" applyFont="1" applyFill="1" applyBorder="1" applyAlignment="1">
      <alignment horizontal="right" vertical="center" wrapText="1"/>
    </xf>
    <xf numFmtId="166" fontId="2" fillId="3" borderId="3" xfId="0" applyNumberFormat="1" applyFont="1" applyFill="1" applyBorder="1"/>
    <xf numFmtId="2" fontId="8" fillId="27" borderId="3" xfId="0" applyNumberFormat="1" applyFont="1" applyFill="1" applyBorder="1" applyAlignment="1">
      <alignment horizontal="right"/>
    </xf>
    <xf numFmtId="2" fontId="18" fillId="27" borderId="3" xfId="0" applyNumberFormat="1" applyFont="1" applyFill="1" applyBorder="1" applyAlignment="1">
      <alignment horizontal="right"/>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2" fontId="8" fillId="3" borderId="0" xfId="0" applyNumberFormat="1" applyFont="1" applyFill="1" applyBorder="1"/>
    <xf numFmtId="167" fontId="2" fillId="3" borderId="3" xfId="8" applyNumberFormat="1" applyFont="1" applyFill="1" applyBorder="1" applyAlignment="1">
      <alignment horizontal="right" vertical="center" wrapText="1"/>
    </xf>
    <xf numFmtId="0" fontId="8" fillId="7" borderId="16" xfId="0" applyFont="1" applyFill="1" applyBorder="1" applyAlignment="1">
      <alignment vertical="center" wrapText="1"/>
    </xf>
    <xf numFmtId="0" fontId="18" fillId="3" borderId="3" xfId="0" applyFont="1" applyFill="1" applyBorder="1" applyAlignment="1">
      <alignment vertical="center" wrapText="1"/>
    </xf>
    <xf numFmtId="0" fontId="4" fillId="0" borderId="3" xfId="0" applyFont="1" applyBorder="1" applyAlignment="1">
      <alignment horizontal="left" vertical="center" wrapText="1"/>
    </xf>
    <xf numFmtId="0" fontId="11" fillId="0" borderId="0" xfId="4" quotePrefix="1"/>
    <xf numFmtId="3" fontId="4" fillId="0" borderId="15" xfId="2" applyNumberFormat="1" applyFont="1" applyFill="1" applyBorder="1" applyAlignment="1">
      <alignment horizontal="right" vertical="center" wrapText="1"/>
    </xf>
    <xf numFmtId="1" fontId="8" fillId="0" borderId="3" xfId="9" applyNumberFormat="1" applyFont="1" applyFill="1" applyBorder="1" applyAlignment="1">
      <alignment horizontal="right" vertical="center"/>
    </xf>
    <xf numFmtId="0" fontId="4" fillId="3" borderId="0" xfId="0" applyFont="1" applyFill="1" applyAlignment="1">
      <alignment wrapText="1"/>
    </xf>
    <xf numFmtId="0" fontId="11" fillId="3" borderId="0" xfId="4" applyFill="1"/>
    <xf numFmtId="0" fontId="11" fillId="0" borderId="0" xfId="4"/>
    <xf numFmtId="0" fontId="11" fillId="0" borderId="0" xfId="4" applyAlignment="1">
      <alignment horizontal="left"/>
    </xf>
    <xf numFmtId="0" fontId="15" fillId="0" borderId="0" xfId="0" applyFont="1" applyAlignment="1">
      <alignment horizontal="left"/>
    </xf>
    <xf numFmtId="0" fontId="4" fillId="0" borderId="3" xfId="0" applyFont="1" applyFill="1" applyBorder="1" applyAlignment="1">
      <alignment horizontal="left" vertical="center" wrapText="1"/>
    </xf>
    <xf numFmtId="0" fontId="6" fillId="5" borderId="3" xfId="0" applyFont="1" applyFill="1" applyBorder="1" applyAlignment="1">
      <alignment horizontal="left"/>
    </xf>
    <xf numFmtId="0" fontId="2" fillId="0" borderId="3" xfId="0" applyFont="1" applyFill="1" applyBorder="1" applyAlignment="1">
      <alignment horizontal="left" vertical="center" wrapText="1"/>
    </xf>
    <xf numFmtId="0" fontId="6" fillId="5" borderId="3" xfId="0" applyFont="1" applyFill="1" applyBorder="1" applyAlignment="1">
      <alignment horizontal="left" wrapText="1"/>
    </xf>
    <xf numFmtId="0" fontId="4" fillId="0" borderId="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6" fillId="5" borderId="4" xfId="0" applyFont="1" applyFill="1" applyBorder="1" applyAlignment="1">
      <alignment horizontal="left"/>
    </xf>
    <xf numFmtId="0" fontId="6" fillId="5" borderId="5" xfId="0" applyFont="1" applyFill="1" applyBorder="1" applyAlignment="1">
      <alignment horizontal="left"/>
    </xf>
    <xf numFmtId="0" fontId="6" fillId="5" borderId="6" xfId="0" applyFont="1" applyFill="1" applyBorder="1" applyAlignment="1">
      <alignment horizontal="left"/>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6" fillId="5" borderId="0" xfId="0" applyFont="1" applyFill="1" applyAlignment="1">
      <alignment horizontal="left" vertical="center" wrapText="1"/>
    </xf>
    <xf numFmtId="0" fontId="4" fillId="0" borderId="0" xfId="0" applyFont="1" applyAlignment="1">
      <alignment horizontal="left" vertical="center" wrapText="1"/>
    </xf>
    <xf numFmtId="0" fontId="4" fillId="9" borderId="0" xfId="0" applyFont="1" applyFill="1" applyBorder="1" applyAlignment="1">
      <alignment horizontal="left" vertical="center" wrapText="1"/>
    </xf>
    <xf numFmtId="0" fontId="5" fillId="3" borderId="0" xfId="0" applyFont="1" applyFill="1" applyAlignment="1">
      <alignment horizontal="left" vertical="top" wrapText="1"/>
    </xf>
    <xf numFmtId="0" fontId="21" fillId="3" borderId="0" xfId="0" applyFont="1" applyFill="1" applyBorder="1" applyAlignment="1">
      <alignment horizontal="center" wrapText="1"/>
    </xf>
    <xf numFmtId="0" fontId="4" fillId="0" borderId="3" xfId="0" applyFont="1" applyFill="1" applyBorder="1" applyAlignment="1">
      <alignment horizontal="justify" vertical="center" wrapText="1"/>
    </xf>
    <xf numFmtId="0" fontId="30" fillId="4" borderId="0" xfId="0" applyFont="1" applyFill="1"/>
    <xf numFmtId="0" fontId="14" fillId="4" borderId="0" xfId="0" applyFont="1" applyFill="1" applyAlignment="1">
      <alignment horizontal="center"/>
    </xf>
    <xf numFmtId="0" fontId="30" fillId="4" borderId="0" xfId="0" applyFont="1" applyFill="1" applyBorder="1"/>
    <xf numFmtId="0" fontId="6" fillId="5" borderId="14" xfId="0" applyFont="1" applyFill="1" applyBorder="1" applyAlignment="1">
      <alignment vertical="center" wrapText="1"/>
    </xf>
    <xf numFmtId="0" fontId="4" fillId="7" borderId="16" xfId="0" applyFont="1" applyFill="1" applyBorder="1" applyAlignment="1">
      <alignment vertical="center" wrapText="1"/>
    </xf>
    <xf numFmtId="0" fontId="4" fillId="7" borderId="15" xfId="0" applyFont="1" applyFill="1" applyBorder="1" applyAlignment="1">
      <alignment vertical="center" wrapText="1"/>
    </xf>
    <xf numFmtId="0" fontId="4" fillId="7" borderId="17" xfId="0" applyFont="1" applyFill="1" applyBorder="1" applyAlignment="1">
      <alignment vertical="center" wrapText="1"/>
    </xf>
    <xf numFmtId="0" fontId="8" fillId="7" borderId="16" xfId="0" applyFont="1" applyFill="1" applyBorder="1" applyAlignment="1">
      <alignment vertical="center" wrapText="1"/>
    </xf>
    <xf numFmtId="0" fontId="8" fillId="7" borderId="15" xfId="0" applyFont="1" applyFill="1" applyBorder="1" applyAlignment="1">
      <alignment vertical="center" wrapText="1"/>
    </xf>
    <xf numFmtId="0" fontId="8" fillId="7" borderId="16" xfId="0" applyFont="1" applyFill="1" applyBorder="1" applyAlignment="1">
      <alignment horizontal="left" vertical="center" wrapText="1"/>
    </xf>
    <xf numFmtId="0" fontId="8" fillId="7" borderId="15" xfId="0" applyFont="1" applyFill="1" applyBorder="1" applyAlignment="1">
      <alignment horizontal="left" vertical="center" wrapText="1"/>
    </xf>
    <xf numFmtId="0" fontId="8" fillId="7" borderId="17"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9" borderId="15" xfId="0" applyFont="1" applyFill="1" applyBorder="1" applyAlignment="1">
      <alignment horizontal="left" vertical="center" wrapText="1"/>
    </xf>
    <xf numFmtId="0" fontId="8" fillId="6" borderId="16" xfId="0" applyFont="1" applyFill="1" applyBorder="1" applyAlignment="1">
      <alignment vertical="center" wrapText="1"/>
    </xf>
    <xf numFmtId="0" fontId="8" fillId="6" borderId="15" xfId="0" applyFont="1" applyFill="1" applyBorder="1" applyAlignment="1">
      <alignment vertical="center" wrapText="1"/>
    </xf>
    <xf numFmtId="0" fontId="4" fillId="9" borderId="3" xfId="0" applyFont="1" applyFill="1" applyBorder="1" applyAlignment="1">
      <alignment vertical="center" wrapText="1"/>
    </xf>
    <xf numFmtId="0" fontId="18" fillId="6" borderId="4" xfId="0" applyFont="1" applyFill="1" applyBorder="1" applyAlignment="1">
      <alignment vertical="center" wrapText="1"/>
    </xf>
    <xf numFmtId="0" fontId="18" fillId="6" borderId="6" xfId="0" applyFont="1" applyFill="1" applyBorder="1" applyAlignment="1">
      <alignment vertical="center" wrapText="1"/>
    </xf>
    <xf numFmtId="0" fontId="8" fillId="6" borderId="16"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8" fillId="7" borderId="4" xfId="0" applyFont="1" applyFill="1" applyBorder="1" applyAlignment="1">
      <alignment horizontal="left" vertical="center" wrapText="1"/>
    </xf>
    <xf numFmtId="0" fontId="18" fillId="7" borderId="6" xfId="0" applyFont="1" applyFill="1" applyBorder="1" applyAlignment="1">
      <alignment horizontal="left" vertical="center" wrapText="1"/>
    </xf>
    <xf numFmtId="0" fontId="41" fillId="3" borderId="0" xfId="0" applyFont="1" applyFill="1" applyBorder="1" applyAlignment="1">
      <alignment horizontal="center" wrapText="1"/>
    </xf>
    <xf numFmtId="0" fontId="18" fillId="7" borderId="4" xfId="0" applyFont="1" applyFill="1" applyBorder="1" applyAlignment="1">
      <alignment vertical="center" wrapText="1"/>
    </xf>
    <xf numFmtId="0" fontId="18" fillId="7" borderId="6" xfId="0" applyFont="1" applyFill="1" applyBorder="1" applyAlignment="1">
      <alignment vertical="center" wrapText="1"/>
    </xf>
    <xf numFmtId="0" fontId="8" fillId="2" borderId="3" xfId="0" applyFont="1" applyFill="1" applyBorder="1" applyAlignment="1">
      <alignment vertical="center" wrapText="1"/>
    </xf>
    <xf numFmtId="0" fontId="6" fillId="2" borderId="3" xfId="0" applyFont="1" applyFill="1" applyBorder="1" applyAlignment="1">
      <alignment horizontal="left" wrapText="1"/>
    </xf>
    <xf numFmtId="0" fontId="6" fillId="2" borderId="5" xfId="0" applyFont="1" applyFill="1" applyBorder="1" applyAlignment="1">
      <alignment horizontal="left" wrapText="1"/>
    </xf>
    <xf numFmtId="0" fontId="6" fillId="2" borderId="6" xfId="0" applyFont="1" applyFill="1" applyBorder="1" applyAlignment="1">
      <alignment horizontal="left" wrapText="1"/>
    </xf>
    <xf numFmtId="0" fontId="18" fillId="6" borderId="3" xfId="0" applyFont="1" applyFill="1" applyBorder="1" applyAlignment="1">
      <alignment vertical="center" wrapText="1"/>
    </xf>
    <xf numFmtId="0" fontId="8" fillId="6" borderId="3" xfId="0" applyFont="1" applyFill="1" applyBorder="1" applyAlignment="1">
      <alignment vertical="center" wrapText="1"/>
    </xf>
    <xf numFmtId="0" fontId="20" fillId="0" borderId="1" xfId="0" applyFont="1" applyFill="1" applyBorder="1" applyAlignment="1">
      <alignment vertical="center" wrapText="1"/>
    </xf>
    <xf numFmtId="0" fontId="6" fillId="6" borderId="3" xfId="0" applyFont="1" applyFill="1" applyBorder="1" applyAlignment="1">
      <alignment vertical="center"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8" fillId="2" borderId="16" xfId="0" applyFont="1" applyFill="1" applyBorder="1" applyAlignment="1">
      <alignment vertical="center" wrapText="1"/>
    </xf>
    <xf numFmtId="0" fontId="8" fillId="2" borderId="15" xfId="0" applyFont="1" applyFill="1" applyBorder="1" applyAlignment="1">
      <alignment vertical="center" wrapText="1"/>
    </xf>
    <xf numFmtId="0" fontId="6" fillId="5" borderId="0" xfId="0" applyFont="1" applyFill="1" applyAlignment="1">
      <alignment horizontal="left"/>
    </xf>
    <xf numFmtId="0" fontId="26" fillId="0" borderId="3" xfId="0" applyFont="1" applyBorder="1" applyAlignment="1">
      <alignment horizontal="center"/>
    </xf>
    <xf numFmtId="0" fontId="6" fillId="5" borderId="14" xfId="0" applyFont="1" applyFill="1" applyBorder="1" applyAlignment="1">
      <alignment horizontal="left"/>
    </xf>
    <xf numFmtId="0" fontId="45" fillId="3" borderId="0" xfId="0" applyFont="1" applyFill="1" applyAlignment="1">
      <alignment horizontal="left" vertical="top" wrapText="1"/>
    </xf>
    <xf numFmtId="0" fontId="6" fillId="0" borderId="7" xfId="0" applyFont="1" applyBorder="1" applyAlignment="1">
      <alignment horizontal="left" vertical="center" wrapText="1"/>
    </xf>
    <xf numFmtId="0" fontId="6" fillId="0" borderId="1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20" fillId="0" borderId="1" xfId="0" applyFont="1" applyBorder="1"/>
    <xf numFmtId="0" fontId="6" fillId="5" borderId="14" xfId="0" applyFont="1" applyFill="1" applyBorder="1" applyAlignment="1">
      <alignment horizontal="left" vertical="center" wrapText="1"/>
    </xf>
    <xf numFmtId="0" fontId="6" fillId="0" borderId="3" xfId="0" applyFont="1" applyBorder="1" applyAlignment="1">
      <alignment horizontal="center" vertical="center" wrapText="1"/>
    </xf>
    <xf numFmtId="0" fontId="6" fillId="13" borderId="14" xfId="0" applyFont="1" applyFill="1" applyBorder="1" applyAlignment="1">
      <alignment horizontal="left" vertical="center" wrapText="1"/>
    </xf>
    <xf numFmtId="165" fontId="4" fillId="0" borderId="0" xfId="2" applyFont="1" applyFill="1" applyBorder="1" applyAlignment="1">
      <alignment horizontal="left" vertical="top" wrapText="1"/>
    </xf>
    <xf numFmtId="49" fontId="4" fillId="0" borderId="0" xfId="2" applyNumberFormat="1" applyFont="1" applyFill="1" applyBorder="1" applyAlignment="1">
      <alignment horizontal="left" vertical="top" wrapText="1"/>
    </xf>
    <xf numFmtId="0" fontId="4" fillId="12" borderId="0" xfId="0" applyFont="1" applyFill="1"/>
    <xf numFmtId="0" fontId="6"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165" fontId="6" fillId="5" borderId="0" xfId="2" applyFont="1" applyFill="1" applyBorder="1" applyAlignment="1">
      <alignment horizontal="left" vertical="top" wrapText="1"/>
    </xf>
    <xf numFmtId="0" fontId="26" fillId="0" borderId="3" xfId="0" applyFont="1" applyBorder="1" applyAlignment="1">
      <alignment horizontal="center" vertical="center" wrapText="1"/>
    </xf>
    <xf numFmtId="0" fontId="6" fillId="13" borderId="14" xfId="0" applyFont="1" applyFill="1" applyBorder="1"/>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0" xfId="0" applyFont="1" applyAlignment="1">
      <alignment horizontal="left" vertical="top" wrapText="1"/>
    </xf>
    <xf numFmtId="0" fontId="4" fillId="8" borderId="0" xfId="0" applyFont="1" applyFill="1" applyAlignment="1">
      <alignment horizontal="left" vertical="center" wrapText="1"/>
    </xf>
    <xf numFmtId="0" fontId="6" fillId="0" borderId="3" xfId="0" applyFont="1" applyBorder="1" applyAlignment="1">
      <alignment horizontal="center"/>
    </xf>
    <xf numFmtId="0" fontId="22" fillId="8" borderId="0" xfId="0" applyFont="1" applyFill="1" applyAlignment="1">
      <alignment horizontal="left" vertical="center" wrapText="1"/>
    </xf>
    <xf numFmtId="0" fontId="6" fillId="13" borderId="14" xfId="0" applyFont="1" applyFill="1" applyBorder="1" applyAlignment="1">
      <alignment horizontal="left" vertical="center"/>
    </xf>
    <xf numFmtId="0" fontId="56" fillId="0" borderId="0" xfId="0" applyFont="1" applyBorder="1" applyAlignment="1">
      <alignment horizontal="center"/>
    </xf>
    <xf numFmtId="0" fontId="57" fillId="0" borderId="0" xfId="0" applyFont="1" applyBorder="1" applyAlignment="1">
      <alignment horizont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1" fillId="0" borderId="0" xfId="0" applyFont="1" applyBorder="1" applyAlignment="1">
      <alignment horizontal="center"/>
    </xf>
    <xf numFmtId="0" fontId="43" fillId="0" borderId="0" xfId="0" applyFont="1" applyBorder="1" applyAlignment="1">
      <alignment horizontal="center"/>
    </xf>
    <xf numFmtId="0" fontId="2" fillId="9" borderId="0" xfId="0" applyFont="1" applyFill="1" applyAlignment="1">
      <alignment horizontal="left" vertical="center" wrapText="1"/>
    </xf>
    <xf numFmtId="0" fontId="2" fillId="0" borderId="0" xfId="0" applyFont="1" applyFill="1" applyBorder="1" applyAlignment="1">
      <alignment horizontal="left" vertical="center" wrapText="1"/>
    </xf>
    <xf numFmtId="0" fontId="31" fillId="3" borderId="0" xfId="0" applyFont="1" applyFill="1" applyAlignment="1">
      <alignment horizontal="center"/>
    </xf>
    <xf numFmtId="0" fontId="6" fillId="12" borderId="14" xfId="0" applyFont="1" applyFill="1" applyBorder="1" applyAlignment="1">
      <alignment horizontal="left" vertical="center" wrapText="1"/>
    </xf>
    <xf numFmtId="0" fontId="4" fillId="8" borderId="14" xfId="0" applyFont="1" applyFill="1" applyBorder="1" applyAlignment="1">
      <alignment horizontal="left" vertical="center" wrapText="1"/>
    </xf>
    <xf numFmtId="0" fontId="6" fillId="15" borderId="14" xfId="0" applyFont="1" applyFill="1" applyBorder="1" applyAlignment="1">
      <alignment horizontal="left" vertical="center" wrapText="1"/>
    </xf>
    <xf numFmtId="0" fontId="28" fillId="3" borderId="0" xfId="0" applyFont="1" applyFill="1" applyAlignment="1">
      <alignment horizontal="center" vertical="top" wrapText="1"/>
    </xf>
    <xf numFmtId="0" fontId="18" fillId="17" borderId="0" xfId="0" applyFont="1" applyFill="1" applyBorder="1" applyAlignment="1">
      <alignment horizontal="left" vertical="center"/>
    </xf>
    <xf numFmtId="0" fontId="8" fillId="18" borderId="0" xfId="0" applyFont="1" applyFill="1" applyBorder="1" applyAlignment="1">
      <alignment horizontal="left" vertical="center" wrapText="1"/>
    </xf>
    <xf numFmtId="0" fontId="61" fillId="16" borderId="0" xfId="0" applyFont="1" applyFill="1" applyBorder="1"/>
    <xf numFmtId="0" fontId="64" fillId="16" borderId="0" xfId="0" applyFont="1" applyFill="1" applyBorder="1" applyAlignment="1">
      <alignment horizontal="center"/>
    </xf>
    <xf numFmtId="2" fontId="18" fillId="0" borderId="14" xfId="0" applyNumberFormat="1" applyFont="1" applyFill="1" applyBorder="1" applyAlignment="1">
      <alignment horizontal="left" vertical="center" wrapText="1"/>
    </xf>
    <xf numFmtId="2" fontId="18" fillId="17" borderId="14" xfId="0" applyNumberFormat="1" applyFont="1" applyFill="1" applyBorder="1" applyAlignment="1">
      <alignment vertical="center" wrapText="1"/>
    </xf>
    <xf numFmtId="2" fontId="8" fillId="0" borderId="3" xfId="0" applyNumberFormat="1" applyFont="1" applyFill="1" applyBorder="1" applyAlignment="1">
      <alignment horizontal="left" vertical="center" wrapText="1"/>
    </xf>
    <xf numFmtId="2" fontId="18" fillId="17" borderId="14" xfId="0" applyNumberFormat="1" applyFont="1" applyFill="1" applyBorder="1" applyAlignment="1">
      <alignment horizontal="left" vertical="center" wrapText="1"/>
    </xf>
    <xf numFmtId="2" fontId="18" fillId="17" borderId="0" xfId="0" applyNumberFormat="1" applyFont="1" applyFill="1" applyBorder="1" applyAlignment="1">
      <alignment vertical="center" wrapText="1"/>
    </xf>
    <xf numFmtId="49" fontId="18" fillId="0" borderId="4" xfId="0" applyNumberFormat="1" applyFont="1" applyFill="1" applyBorder="1" applyAlignment="1">
      <alignment horizontal="center" vertical="center"/>
    </xf>
    <xf numFmtId="49" fontId="18" fillId="0" borderId="6" xfId="0" applyNumberFormat="1" applyFont="1" applyFill="1" applyBorder="1" applyAlignment="1">
      <alignment horizontal="center" vertical="center"/>
    </xf>
    <xf numFmtId="2" fontId="2" fillId="22" borderId="3" xfId="0" applyNumberFormat="1" applyFont="1" applyFill="1" applyBorder="1" applyAlignment="1">
      <alignment horizontal="center" vertical="center"/>
    </xf>
    <xf numFmtId="1" fontId="2" fillId="22" borderId="3" xfId="0" applyNumberFormat="1" applyFont="1" applyFill="1" applyBorder="1" applyAlignment="1">
      <alignment horizontal="center" vertical="center"/>
    </xf>
    <xf numFmtId="2" fontId="2" fillId="22" borderId="4" xfId="0" applyNumberFormat="1" applyFont="1" applyFill="1" applyBorder="1" applyAlignment="1">
      <alignment horizontal="center" vertical="center"/>
    </xf>
    <xf numFmtId="2" fontId="2" fillId="22" borderId="6" xfId="0" applyNumberFormat="1" applyFont="1" applyFill="1" applyBorder="1" applyAlignment="1">
      <alignment horizontal="center" vertical="center"/>
    </xf>
    <xf numFmtId="2" fontId="8" fillId="0" borderId="0" xfId="0" applyNumberFormat="1" applyFont="1" applyFill="1" applyBorder="1" applyAlignment="1">
      <alignment horizontal="left" vertical="center" wrapText="1"/>
    </xf>
    <xf numFmtId="2" fontId="8" fillId="23" borderId="13" xfId="0" applyNumberFormat="1" applyFont="1" applyFill="1" applyBorder="1" applyAlignment="1">
      <alignment horizontal="left" wrapText="1"/>
    </xf>
    <xf numFmtId="2" fontId="8" fillId="23" borderId="0" xfId="0" applyNumberFormat="1" applyFont="1" applyFill="1" applyBorder="1" applyAlignment="1">
      <alignment horizontal="left" wrapText="1"/>
    </xf>
    <xf numFmtId="2" fontId="61" fillId="16" borderId="0" xfId="0" applyNumberFormat="1" applyFont="1" applyFill="1" applyBorder="1"/>
    <xf numFmtId="2" fontId="64" fillId="16" borderId="0" xfId="0" applyNumberFormat="1" applyFont="1" applyFill="1" applyBorder="1" applyAlignment="1">
      <alignment horizontal="center"/>
    </xf>
    <xf numFmtId="2" fontId="18" fillId="12" borderId="14" xfId="0" applyNumberFormat="1" applyFont="1" applyFill="1" applyBorder="1" applyAlignment="1">
      <alignment horizontal="left" vertical="center" wrapText="1"/>
    </xf>
    <xf numFmtId="2" fontId="2" fillId="0" borderId="4"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xf>
    <xf numFmtId="2" fontId="2" fillId="0" borderId="6" xfId="0" applyNumberFormat="1" applyFont="1" applyFill="1" applyBorder="1" applyAlignment="1">
      <alignment horizontal="center" vertical="center"/>
    </xf>
    <xf numFmtId="1" fontId="2" fillId="22" borderId="4" xfId="9" applyNumberFormat="1" applyFont="1" applyFill="1" applyBorder="1" applyAlignment="1">
      <alignment horizontal="center" vertical="center"/>
    </xf>
    <xf numFmtId="1" fontId="2" fillId="22" borderId="6" xfId="9" applyNumberFormat="1" applyFont="1" applyFill="1" applyBorder="1" applyAlignment="1">
      <alignment horizontal="center" vertical="center"/>
    </xf>
    <xf numFmtId="2" fontId="2" fillId="0" borderId="0" xfId="0" applyNumberFormat="1" applyFont="1" applyFill="1" applyBorder="1" applyAlignment="1">
      <alignment horizontal="left" vertical="center" wrapText="1"/>
    </xf>
    <xf numFmtId="2" fontId="18" fillId="17" borderId="0" xfId="0" applyNumberFormat="1" applyFont="1" applyFill="1" applyBorder="1" applyAlignment="1">
      <alignment horizontal="left" vertical="center" wrapText="1"/>
    </xf>
    <xf numFmtId="2" fontId="8" fillId="23" borderId="13" xfId="0" applyNumberFormat="1" applyFont="1" applyFill="1" applyBorder="1" applyAlignment="1">
      <alignment horizontal="left" vertical="center" wrapText="1"/>
    </xf>
    <xf numFmtId="2" fontId="8" fillId="23" borderId="0" xfId="0" applyNumberFormat="1" applyFont="1" applyFill="1" applyBorder="1" applyAlignment="1">
      <alignment horizontal="left" vertical="center" wrapText="1"/>
    </xf>
    <xf numFmtId="2" fontId="8" fillId="23" borderId="14" xfId="0" applyNumberFormat="1" applyFont="1" applyFill="1" applyBorder="1" applyAlignment="1">
      <alignment horizontal="left" vertical="center" wrapText="1"/>
    </xf>
    <xf numFmtId="2" fontId="2" fillId="0" borderId="0" xfId="0" applyNumberFormat="1" applyFont="1" applyFill="1" applyBorder="1" applyAlignment="1">
      <alignment horizontal="left" vertical="top" wrapText="1"/>
    </xf>
    <xf numFmtId="2" fontId="2" fillId="18" borderId="0" xfId="0" applyNumberFormat="1" applyFont="1" applyFill="1" applyBorder="1" applyAlignment="1">
      <alignment horizontal="left" vertical="center" wrapText="1"/>
    </xf>
    <xf numFmtId="2" fontId="18" fillId="0" borderId="3" xfId="0" applyNumberFormat="1" applyFont="1" applyFill="1" applyBorder="1" applyAlignment="1">
      <alignment horizontal="center" vertical="center" wrapText="1"/>
    </xf>
    <xf numFmtId="2" fontId="18" fillId="0" borderId="7" xfId="0" applyNumberFormat="1" applyFont="1" applyFill="1" applyBorder="1" applyAlignment="1">
      <alignment horizontal="center" vertical="center" wrapText="1"/>
    </xf>
    <xf numFmtId="2" fontId="18" fillId="0" borderId="8" xfId="0" applyNumberFormat="1" applyFont="1" applyFill="1" applyBorder="1" applyAlignment="1">
      <alignment horizontal="center" vertical="center" wrapText="1"/>
    </xf>
    <xf numFmtId="2" fontId="18" fillId="0" borderId="11" xfId="0" applyNumberFormat="1" applyFont="1" applyFill="1" applyBorder="1" applyAlignment="1">
      <alignment horizontal="center" vertical="center" wrapText="1"/>
    </xf>
    <xf numFmtId="2" fontId="18" fillId="0" borderId="12" xfId="0" applyNumberFormat="1" applyFont="1" applyFill="1" applyBorder="1" applyAlignment="1">
      <alignment horizontal="center" vertical="center" wrapText="1"/>
    </xf>
    <xf numFmtId="0" fontId="20" fillId="0" borderId="22" xfId="0" applyFont="1" applyFill="1" applyBorder="1"/>
    <xf numFmtId="0" fontId="18" fillId="17" borderId="14" xfId="0" applyFont="1" applyFill="1" applyBorder="1" applyAlignment="1">
      <alignment vertical="center" wrapText="1"/>
    </xf>
    <xf numFmtId="0" fontId="8" fillId="0" borderId="0" xfId="0" applyFont="1" applyFill="1" applyBorder="1" applyAlignment="1">
      <alignment horizontal="left" vertical="center" wrapText="1"/>
    </xf>
    <xf numFmtId="0" fontId="1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18" fillId="17" borderId="0" xfId="0" applyFont="1" applyFill="1" applyBorder="1" applyAlignment="1">
      <alignment vertical="center" wrapText="1"/>
    </xf>
    <xf numFmtId="0" fontId="8" fillId="0" borderId="0" xfId="0" applyFont="1" applyFill="1" applyBorder="1" applyAlignment="1">
      <alignment wrapText="1"/>
    </xf>
    <xf numFmtId="0" fontId="18" fillId="17" borderId="0" xfId="0" applyFont="1" applyFill="1" applyBorder="1" applyAlignment="1">
      <alignment horizontal="left" vertical="center" wrapText="1"/>
    </xf>
    <xf numFmtId="0" fontId="18" fillId="17" borderId="14" xfId="0" applyFont="1" applyFill="1" applyBorder="1" applyAlignment="1">
      <alignment horizontal="left" vertical="center" wrapText="1"/>
    </xf>
    <xf numFmtId="0" fontId="2" fillId="18" borderId="0" xfId="0" applyFont="1" applyFill="1" applyBorder="1" applyAlignment="1">
      <alignment horizontal="left" vertical="center" wrapText="1"/>
    </xf>
    <xf numFmtId="0" fontId="18" fillId="0" borderId="4" xfId="0" applyFont="1" applyFill="1" applyBorder="1" applyAlignment="1">
      <alignment horizontal="center"/>
    </xf>
    <xf numFmtId="0" fontId="18" fillId="0" borderId="5" xfId="0" applyFont="1" applyFill="1" applyBorder="1" applyAlignment="1">
      <alignment horizontal="center"/>
    </xf>
    <xf numFmtId="0" fontId="18" fillId="0" borderId="6" xfId="0" applyFont="1" applyFill="1" applyBorder="1" applyAlignment="1">
      <alignment horizontal="center"/>
    </xf>
    <xf numFmtId="0" fontId="69" fillId="22" borderId="0" xfId="0" applyFont="1" applyFill="1" applyBorder="1" applyAlignment="1">
      <alignment horizontal="center" wrapText="1"/>
    </xf>
    <xf numFmtId="0" fontId="2" fillId="0" borderId="0" xfId="0" applyFont="1" applyFill="1" applyBorder="1" applyAlignment="1">
      <alignment horizontal="left" wrapText="1"/>
    </xf>
    <xf numFmtId="0" fontId="8" fillId="0" borderId="13" xfId="0" applyFont="1" applyFill="1" applyBorder="1" applyAlignment="1">
      <alignment horizontal="left" wrapText="1"/>
    </xf>
    <xf numFmtId="0" fontId="8" fillId="0" borderId="0" xfId="0" applyFont="1" applyFill="1" applyBorder="1" applyAlignment="1">
      <alignment horizontal="left" wrapText="1"/>
    </xf>
    <xf numFmtId="0" fontId="8" fillId="0" borderId="0" xfId="0" applyFont="1" applyFill="1" applyBorder="1"/>
    <xf numFmtId="0" fontId="8" fillId="22" borderId="0" xfId="0" applyFont="1" applyFill="1" applyBorder="1" applyAlignment="1">
      <alignment horizontal="left" wrapText="1"/>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8" fillId="23" borderId="13" xfId="0" applyFont="1" applyFill="1" applyBorder="1" applyAlignment="1">
      <alignment horizontal="left" vertical="top" wrapText="1"/>
    </xf>
    <xf numFmtId="0" fontId="8" fillId="23" borderId="0" xfId="0" applyFont="1" applyFill="1" applyBorder="1" applyAlignment="1">
      <alignment horizontal="left" vertical="top" wrapText="1"/>
    </xf>
    <xf numFmtId="0" fontId="69" fillId="0" borderId="0" xfId="0" applyFont="1" applyFill="1" applyBorder="1" applyAlignment="1">
      <alignment wrapText="1"/>
    </xf>
    <xf numFmtId="0" fontId="8" fillId="0" borderId="5" xfId="0" applyFont="1" applyFill="1" applyBorder="1" applyAlignment="1">
      <alignment horizontal="center"/>
    </xf>
    <xf numFmtId="0" fontId="8" fillId="0" borderId="6" xfId="0" applyFont="1" applyFill="1" applyBorder="1" applyAlignment="1">
      <alignment horizontal="center"/>
    </xf>
    <xf numFmtId="0" fontId="18" fillId="0" borderId="16"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8" fillId="23" borderId="0" xfId="0" applyFont="1" applyFill="1" applyBorder="1" applyAlignment="1">
      <alignment horizontal="left"/>
    </xf>
    <xf numFmtId="0" fontId="8" fillId="23" borderId="13" xfId="0" applyFont="1" applyFill="1" applyBorder="1" applyAlignment="1">
      <alignment horizontal="left" wrapText="1"/>
    </xf>
    <xf numFmtId="0" fontId="8" fillId="23" borderId="14" xfId="0" applyFont="1" applyFill="1" applyBorder="1" applyAlignment="1">
      <alignment horizontal="left" wrapText="1"/>
    </xf>
    <xf numFmtId="0" fontId="8" fillId="23" borderId="0" xfId="0" applyFont="1" applyFill="1" applyBorder="1" applyAlignment="1">
      <alignment horizontal="left" wrapText="1"/>
    </xf>
    <xf numFmtId="0" fontId="8" fillId="23" borderId="14" xfId="0" applyFont="1" applyFill="1" applyBorder="1" applyAlignment="1">
      <alignment horizontal="left" vertical="top" wrapText="1"/>
    </xf>
    <xf numFmtId="0" fontId="18" fillId="22" borderId="4" xfId="0" applyFont="1" applyFill="1" applyBorder="1" applyAlignment="1">
      <alignment horizontal="center" vertical="center" wrapText="1"/>
    </xf>
    <xf numFmtId="0" fontId="18" fillId="22" borderId="6"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22" borderId="0" xfId="0" applyFont="1" applyFill="1" applyBorder="1" applyAlignment="1">
      <alignment horizontal="left" vertical="top" wrapText="1"/>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1" fontId="8" fillId="0" borderId="4" xfId="0" applyNumberFormat="1" applyFont="1" applyFill="1" applyBorder="1" applyAlignment="1">
      <alignment horizontal="center" vertical="center" wrapText="1"/>
    </xf>
    <xf numFmtId="1" fontId="8" fillId="0" borderId="6"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2" fontId="8" fillId="0" borderId="4" xfId="0" applyNumberFormat="1" applyFont="1" applyFill="1" applyBorder="1" applyAlignment="1">
      <alignment horizontal="center" vertical="center" wrapText="1"/>
    </xf>
    <xf numFmtId="0" fontId="8" fillId="0" borderId="0" xfId="0" applyFont="1" applyFill="1" applyBorder="1" applyAlignment="1">
      <alignment vertical="center" wrapText="1"/>
    </xf>
    <xf numFmtId="0" fontId="26" fillId="17" borderId="14" xfId="0" applyFont="1" applyFill="1" applyBorder="1" applyAlignment="1">
      <alignment horizontal="left" vertical="center"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3" xfId="0" applyFont="1" applyFill="1" applyBorder="1" applyAlignment="1">
      <alignment vertical="center" wrapText="1"/>
    </xf>
    <xf numFmtId="0" fontId="26" fillId="25" borderId="14" xfId="0" applyFont="1" applyFill="1" applyBorder="1"/>
    <xf numFmtId="0" fontId="18" fillId="0" borderId="3" xfId="0" applyFont="1" applyFill="1" applyBorder="1" applyAlignment="1">
      <alignment horizontal="center" wrapText="1"/>
    </xf>
    <xf numFmtId="0" fontId="26" fillId="25" borderId="14" xfId="0" applyFont="1" applyFill="1" applyBorder="1" applyAlignment="1">
      <alignment horizontal="left"/>
    </xf>
    <xf numFmtId="0" fontId="6" fillId="5" borderId="0" xfId="0" applyFont="1" applyFill="1" applyAlignment="1">
      <alignment vertical="center"/>
    </xf>
    <xf numFmtId="0" fontId="6" fillId="0" borderId="3" xfId="0" applyFont="1" applyFill="1" applyBorder="1" applyAlignment="1">
      <alignment horizontal="center"/>
    </xf>
    <xf numFmtId="3" fontId="52" fillId="0" borderId="0" xfId="0" applyNumberFormat="1" applyFont="1" applyBorder="1" applyAlignment="1">
      <alignment horizontal="center"/>
    </xf>
    <xf numFmtId="0" fontId="52" fillId="0" borderId="0" xfId="0" applyFont="1" applyBorder="1" applyAlignment="1">
      <alignment horizontal="center"/>
    </xf>
    <xf numFmtId="0" fontId="26" fillId="13" borderId="3" xfId="0" applyFont="1" applyFill="1" applyBorder="1" applyAlignment="1">
      <alignment vertical="center" wrapText="1"/>
    </xf>
    <xf numFmtId="0" fontId="6" fillId="3" borderId="4" xfId="0" applyFont="1" applyFill="1" applyBorder="1" applyAlignment="1">
      <alignment horizontal="center"/>
    </xf>
    <xf numFmtId="0" fontId="6" fillId="3" borderId="6" xfId="0" applyFont="1" applyFill="1" applyBorder="1" applyAlignment="1">
      <alignment horizontal="center"/>
    </xf>
    <xf numFmtId="0" fontId="26" fillId="0" borderId="3" xfId="0" applyFont="1" applyFill="1" applyBorder="1" applyAlignment="1">
      <alignment horizontal="center"/>
    </xf>
    <xf numFmtId="0" fontId="2" fillId="0" borderId="0" xfId="0" applyFont="1" applyAlignment="1">
      <alignment horizontal="left" wrapText="1"/>
    </xf>
    <xf numFmtId="0" fontId="6" fillId="5" borderId="14" xfId="0" applyFont="1" applyFill="1" applyBorder="1" applyAlignment="1">
      <alignment vertical="center"/>
    </xf>
    <xf numFmtId="0" fontId="51" fillId="0" borderId="0" xfId="0" applyFont="1" applyFill="1" applyBorder="1" applyAlignment="1">
      <alignment horizontal="center"/>
    </xf>
    <xf numFmtId="0" fontId="43" fillId="0" borderId="0" xfId="0" applyFont="1" applyFill="1" applyBorder="1" applyAlignment="1">
      <alignment horizontal="center"/>
    </xf>
    <xf numFmtId="3" fontId="4" fillId="0" borderId="4" xfId="0" applyNumberFormat="1" applyFont="1" applyFill="1" applyBorder="1" applyAlignment="1">
      <alignment horizontal="center"/>
    </xf>
    <xf numFmtId="0" fontId="4" fillId="0" borderId="6" xfId="0" applyFont="1" applyFill="1" applyBorder="1" applyAlignment="1">
      <alignment horizontal="center"/>
    </xf>
    <xf numFmtId="3" fontId="4" fillId="0" borderId="4" xfId="0" applyNumberFormat="1" applyFont="1" applyBorder="1" applyAlignment="1">
      <alignment horizontal="center"/>
    </xf>
    <xf numFmtId="0" fontId="4" fillId="0" borderId="6" xfId="0" applyFont="1" applyBorder="1" applyAlignment="1">
      <alignment horizontal="center"/>
    </xf>
    <xf numFmtId="0" fontId="2" fillId="0" borderId="0" xfId="0" applyFont="1" applyAlignment="1">
      <alignment horizontal="left" vertical="center" wrapText="1"/>
    </xf>
    <xf numFmtId="0" fontId="6" fillId="5" borderId="14" xfId="0" applyFont="1" applyFill="1" applyBorder="1" applyAlignment="1">
      <alignment horizontal="left" vertical="center"/>
    </xf>
    <xf numFmtId="0" fontId="26" fillId="5" borderId="14" xfId="0" applyFont="1" applyFill="1" applyBorder="1" applyAlignment="1">
      <alignment vertical="center"/>
    </xf>
    <xf numFmtId="0" fontId="43" fillId="0" borderId="0" xfId="0" applyFont="1" applyBorder="1" applyAlignment="1">
      <alignment horizontal="center" wrapText="1"/>
    </xf>
    <xf numFmtId="166" fontId="4" fillId="0" borderId="3" xfId="0" applyNumberFormat="1" applyFont="1" applyBorder="1" applyAlignment="1">
      <alignment horizontal="right" wrapText="1"/>
    </xf>
    <xf numFmtId="2" fontId="52" fillId="0" borderId="0" xfId="0" applyNumberFormat="1" applyFont="1" applyBorder="1" applyAlignment="1">
      <alignment horizontal="center" wrapText="1"/>
    </xf>
    <xf numFmtId="0" fontId="6" fillId="0" borderId="4" xfId="0" applyFont="1" applyBorder="1" applyAlignment="1">
      <alignment horizontal="center" wrapText="1"/>
    </xf>
    <xf numFmtId="0" fontId="6" fillId="0" borderId="6" xfId="0" applyFont="1" applyBorder="1" applyAlignment="1">
      <alignment horizontal="center" wrapText="1"/>
    </xf>
    <xf numFmtId="0" fontId="26" fillId="0" borderId="4" xfId="0" applyFont="1" applyBorder="1" applyAlignment="1">
      <alignment horizontal="center" wrapText="1"/>
    </xf>
    <xf numFmtId="0" fontId="26" fillId="0" borderId="6" xfId="0" applyFont="1" applyBorder="1" applyAlignment="1">
      <alignment horizontal="center" wrapText="1"/>
    </xf>
    <xf numFmtId="0" fontId="51" fillId="0" borderId="0" xfId="0" applyFont="1" applyBorder="1" applyAlignment="1">
      <alignment horizontal="center" wrapText="1"/>
    </xf>
    <xf numFmtId="0" fontId="43" fillId="0" borderId="0" xfId="0" applyFont="1" applyBorder="1" applyAlignment="1">
      <alignment horizontal="center" vertical="center" wrapText="1"/>
    </xf>
    <xf numFmtId="0" fontId="26" fillId="5" borderId="14" xfId="0" applyFont="1" applyFill="1" applyBorder="1" applyAlignment="1">
      <alignment horizontal="left" vertical="center" wrapText="1"/>
    </xf>
    <xf numFmtId="0" fontId="51" fillId="0" borderId="0" xfId="0" applyFont="1" applyBorder="1" applyAlignment="1">
      <alignment horizontal="center" vertical="center" wrapText="1"/>
    </xf>
    <xf numFmtId="0" fontId="51" fillId="0" borderId="0" xfId="0" applyFont="1" applyFill="1" applyBorder="1" applyAlignment="1">
      <alignment horizontal="center" wrapText="1"/>
    </xf>
    <xf numFmtId="0" fontId="43" fillId="0" borderId="0" xfId="0" applyFont="1" applyFill="1" applyBorder="1" applyAlignment="1">
      <alignment horizont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1"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3" borderId="0" xfId="0" applyFont="1" applyFill="1" applyBorder="1" applyAlignment="1">
      <alignment horizontal="center" vertical="center"/>
    </xf>
    <xf numFmtId="0" fontId="43" fillId="0" borderId="0" xfId="8"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6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18" fillId="0" borderId="3" xfId="0" applyFont="1" applyBorder="1" applyAlignment="1">
      <alignment vertical="center" wrapText="1"/>
    </xf>
    <xf numFmtId="167" fontId="51" fillId="0" borderId="0" xfId="8" applyNumberFormat="1" applyFont="1" applyFill="1" applyBorder="1" applyAlignment="1">
      <alignment horizontal="center" vertical="center" wrapText="1"/>
    </xf>
    <xf numFmtId="0" fontId="2" fillId="0" borderId="0" xfId="0" applyFont="1" applyAlignment="1">
      <alignment horizontal="left"/>
    </xf>
    <xf numFmtId="166" fontId="4" fillId="0" borderId="3" xfId="0" applyNumberFormat="1" applyFont="1" applyFill="1" applyBorder="1" applyAlignment="1">
      <alignment horizontal="center" vertical="center" wrapText="1"/>
    </xf>
    <xf numFmtId="0" fontId="6" fillId="3" borderId="14" xfId="0" applyFont="1" applyFill="1" applyBorder="1" applyAlignment="1">
      <alignment horizontal="left" vertical="center"/>
    </xf>
    <xf numFmtId="0" fontId="6" fillId="3" borderId="3"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4" fillId="9" borderId="0" xfId="0" applyFont="1" applyFill="1" applyAlignment="1">
      <alignment horizontal="left" vertical="center" wrapText="1"/>
    </xf>
    <xf numFmtId="0" fontId="4" fillId="8" borderId="0" xfId="0" applyFont="1" applyFill="1" applyAlignment="1">
      <alignment horizontal="left" vertical="top" wrapText="1"/>
    </xf>
    <xf numFmtId="0" fontId="6" fillId="8" borderId="0" xfId="0" applyFont="1" applyFill="1" applyAlignment="1">
      <alignment horizontal="left" vertical="top" wrapText="1"/>
    </xf>
    <xf numFmtId="0" fontId="69" fillId="23" borderId="0" xfId="0" applyFont="1" applyFill="1" applyBorder="1" applyAlignment="1">
      <alignment horizontal="left" vertical="center" wrapText="1"/>
    </xf>
    <xf numFmtId="0" fontId="18" fillId="25" borderId="14" xfId="0" applyFont="1" applyFill="1" applyBorder="1" applyAlignment="1">
      <alignment vertical="center"/>
    </xf>
    <xf numFmtId="0" fontId="21" fillId="23" borderId="0" xfId="0" applyFont="1" applyFill="1" applyBorder="1" applyAlignment="1">
      <alignment horizontal="left" vertical="center" wrapText="1"/>
    </xf>
    <xf numFmtId="0" fontId="26" fillId="0" borderId="3" xfId="0" applyFont="1" applyFill="1" applyBorder="1" applyAlignment="1">
      <alignment horizontal="center" vertical="center" wrapText="1"/>
    </xf>
    <xf numFmtId="0" fontId="18" fillId="25" borderId="14" xfId="0" applyFont="1" applyFill="1" applyBorder="1" applyAlignment="1">
      <alignment vertical="center" wrapText="1"/>
    </xf>
    <xf numFmtId="0" fontId="18" fillId="25" borderId="14" xfId="0" applyFont="1" applyFill="1" applyBorder="1" applyAlignment="1">
      <alignment horizontal="left" vertical="center" wrapText="1"/>
    </xf>
    <xf numFmtId="0" fontId="18" fillId="25" borderId="14" xfId="0" applyFont="1" applyFill="1" applyBorder="1" applyAlignment="1">
      <alignment horizontal="left" vertical="center"/>
    </xf>
    <xf numFmtId="0" fontId="65" fillId="0" borderId="0" xfId="0" applyFont="1" applyFill="1" applyBorder="1" applyAlignment="1">
      <alignment horizontal="left" vertical="center" wrapText="1"/>
    </xf>
    <xf numFmtId="0" fontId="26" fillId="13" borderId="14" xfId="0" applyFont="1" applyFill="1" applyBorder="1" applyAlignment="1">
      <alignment vertical="center" wrapText="1"/>
    </xf>
    <xf numFmtId="0" fontId="2" fillId="8" borderId="13"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0" xfId="0" applyFont="1" applyFill="1" applyAlignment="1">
      <alignment horizontal="left"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0" fontId="6" fillId="0" borderId="6" xfId="0" applyFont="1" applyFill="1" applyBorder="1" applyAlignment="1">
      <alignment horizontal="center" wrapText="1"/>
    </xf>
    <xf numFmtId="0" fontId="4" fillId="0" borderId="16" xfId="0" applyFont="1" applyFill="1" applyBorder="1" applyAlignment="1">
      <alignment horizontal="center" wrapText="1"/>
    </xf>
    <xf numFmtId="0" fontId="4" fillId="0" borderId="15" xfId="0" applyFont="1" applyFill="1" applyBorder="1" applyAlignment="1">
      <alignment horizontal="center" wrapText="1"/>
    </xf>
    <xf numFmtId="0" fontId="6" fillId="0" borderId="3" xfId="0" applyFont="1" applyFill="1" applyBorder="1" applyAlignment="1">
      <alignment wrapText="1"/>
    </xf>
    <xf numFmtId="0" fontId="6" fillId="0" borderId="4" xfId="0" applyFont="1" applyFill="1" applyBorder="1" applyAlignment="1">
      <alignment wrapText="1"/>
    </xf>
    <xf numFmtId="0" fontId="6" fillId="0" borderId="5" xfId="0" applyFont="1" applyFill="1" applyBorder="1" applyAlignment="1">
      <alignment wrapText="1"/>
    </xf>
    <xf numFmtId="0" fontId="6" fillId="0" borderId="6" xfId="0" applyFont="1" applyFill="1" applyBorder="1" applyAlignment="1">
      <alignment wrapText="1"/>
    </xf>
    <xf numFmtId="0" fontId="4" fillId="0" borderId="3" xfId="0" applyFont="1" applyBorder="1" applyAlignment="1">
      <alignment horizontal="left" vertical="center" wrapText="1"/>
    </xf>
    <xf numFmtId="0" fontId="6"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3" xfId="0" applyFont="1" applyBorder="1" applyAlignment="1">
      <alignment horizontal="justify" vertical="center" wrapText="1"/>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0" borderId="17" xfId="0" applyFont="1" applyBorder="1" applyAlignment="1">
      <alignment horizontal="left" vertical="center" wrapText="1"/>
    </xf>
    <xf numFmtId="0" fontId="2"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19" fillId="0" borderId="0" xfId="0" applyFont="1" applyAlignment="1">
      <alignment horizontal="left" vertical="center" wrapText="1"/>
    </xf>
    <xf numFmtId="0" fontId="2" fillId="0" borderId="16" xfId="4" applyFont="1" applyBorder="1" applyAlignment="1">
      <alignment horizontal="left" vertical="center" wrapText="1"/>
    </xf>
    <xf numFmtId="0" fontId="2" fillId="0" borderId="15" xfId="4" applyFont="1" applyBorder="1" applyAlignment="1">
      <alignment horizontal="left" vertical="center" wrapText="1"/>
    </xf>
    <xf numFmtId="0" fontId="19" fillId="0" borderId="1"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7" fillId="0" borderId="3" xfId="0" applyFont="1" applyBorder="1" applyAlignment="1">
      <alignment horizontal="justify" vertical="center" wrapText="1"/>
    </xf>
    <xf numFmtId="0" fontId="28" fillId="0" borderId="3"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5" xfId="0" applyFont="1" applyBorder="1" applyAlignment="1">
      <alignment horizontal="justify" vertical="center" wrapText="1"/>
    </xf>
    <xf numFmtId="0" fontId="46" fillId="0" borderId="3" xfId="0" applyFont="1" applyBorder="1" applyAlignment="1">
      <alignment horizontal="justify" vertical="center" wrapText="1"/>
    </xf>
    <xf numFmtId="0" fontId="49" fillId="0" borderId="3" xfId="0" applyFont="1" applyBorder="1" applyAlignment="1">
      <alignment vertical="center" wrapText="1"/>
    </xf>
    <xf numFmtId="0" fontId="6" fillId="0" borderId="3" xfId="0" applyFont="1" applyBorder="1" applyAlignment="1">
      <alignment horizontal="justify" vertical="center" wrapText="1"/>
    </xf>
    <xf numFmtId="0" fontId="2" fillId="3" borderId="0" xfId="0" applyFont="1" applyFill="1" applyBorder="1" applyAlignment="1">
      <alignment horizont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3" xfId="0" applyFont="1" applyBorder="1" applyAlignment="1">
      <alignment horizontal="justify" vertical="center"/>
    </xf>
    <xf numFmtId="0" fontId="69" fillId="0" borderId="3" xfId="0" applyFont="1" applyFill="1" applyBorder="1" applyAlignment="1">
      <alignment horizontal="center"/>
    </xf>
    <xf numFmtId="0" fontId="18" fillId="25" borderId="0" xfId="0" applyFont="1" applyFill="1" applyBorder="1" applyAlignment="1">
      <alignment horizontal="left" vertical="center" wrapText="1"/>
    </xf>
  </cellXfs>
  <cellStyles count="12">
    <cellStyle name="Comma 2" xfId="2"/>
    <cellStyle name="NAB FTB1 - Financial Table Body" xfId="6"/>
    <cellStyle name="NAB FTBB1a - Financial Table Body,AB,U" xfId="5"/>
    <cellStyle name="Normal 2 3" xfId="3"/>
    <cellStyle name="Normal 3 2" xfId="11"/>
    <cellStyle name="Гиперссылка" xfId="4" builtinId="8"/>
    <cellStyle name="Обычный" xfId="0" builtinId="0"/>
    <cellStyle name="Обычный 15" xfId="1"/>
    <cellStyle name="Обычный 3" xfId="7"/>
    <cellStyle name="Процентный" xfId="9" builtinId="5"/>
    <cellStyle name="Финансовый" xfId="8" builtinId="3"/>
    <cellStyle name="Финансовый 2" xfId="10"/>
  </cellStyles>
  <dxfs count="0"/>
  <tableStyles count="0" defaultTableStyle="TableStyleMedium2" defaultPivotStyle="PivotStyleLight16"/>
  <colors>
    <mruColors>
      <color rgb="FF9AC2C1"/>
      <color rgb="FFFF4D00"/>
      <color rgb="FF026664"/>
      <color rgb="FFFFC8AF"/>
      <color rgb="FFF7D4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ru-RU"/>
              <a:t>Гендерное разнообразие</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title>
    <c:autoTitleDeleted val="0"/>
    <c:plotArea>
      <c:layout/>
      <c:pieChart>
        <c:varyColors val="1"/>
        <c:ser>
          <c:idx val="0"/>
          <c:order val="0"/>
          <c:dPt>
            <c:idx val="0"/>
            <c:bubble3D val="0"/>
            <c:spPr>
              <a:solidFill>
                <a:srgbClr val="FF4D00"/>
              </a:solidFill>
              <a:ln w="19050">
                <a:solidFill>
                  <a:schemeClr val="lt1"/>
                </a:solidFill>
              </a:ln>
              <a:effectLst/>
            </c:spPr>
            <c:extLst>
              <c:ext xmlns:c16="http://schemas.microsoft.com/office/drawing/2014/chart" uri="{C3380CC4-5D6E-409C-BE32-E72D297353CC}">
                <c16:uniqueId val="{00000001-0A27-4E19-B6A3-78B58E375E41}"/>
              </c:ext>
            </c:extLst>
          </c:dPt>
          <c:dPt>
            <c:idx val="1"/>
            <c:bubble3D val="0"/>
            <c:spPr>
              <a:solidFill>
                <a:srgbClr val="026664"/>
              </a:solidFill>
              <a:ln w="19050">
                <a:solidFill>
                  <a:schemeClr val="lt1"/>
                </a:solidFill>
              </a:ln>
              <a:effectLst/>
            </c:spPr>
            <c:extLst>
              <c:ext xmlns:c16="http://schemas.microsoft.com/office/drawing/2014/chart" uri="{C3380CC4-5D6E-409C-BE32-E72D297353CC}">
                <c16:uniqueId val="{00000002-0A27-4E19-B6A3-78B58E375E41}"/>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'Корпоративное управление'!$A$12:$A$13</c:f>
              <c:strCache>
                <c:ptCount val="2"/>
                <c:pt idx="0">
                  <c:v>Женщины</c:v>
                </c:pt>
                <c:pt idx="1">
                  <c:v>Мужчины</c:v>
                </c:pt>
              </c:strCache>
            </c:strRef>
          </c:cat>
          <c:val>
            <c:numRef>
              <c:f>'Корпоративное управление'!$E$12:$E$13</c:f>
              <c:numCache>
                <c:formatCode>0%</c:formatCode>
                <c:ptCount val="2"/>
                <c:pt idx="0">
                  <c:v>0.33</c:v>
                </c:pt>
                <c:pt idx="1">
                  <c:v>0.67</c:v>
                </c:pt>
              </c:numCache>
            </c:numRef>
          </c:val>
          <c:extLst>
            <c:ext xmlns:c16="http://schemas.microsoft.com/office/drawing/2014/chart" uri="{C3380CC4-5D6E-409C-BE32-E72D297353CC}">
              <c16:uniqueId val="{00000000-0A27-4E19-B6A3-78B58E375E4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ru-RU"/>
              <a:t>Возраст</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title>
    <c:autoTitleDeleted val="0"/>
    <c:plotArea>
      <c:layout/>
      <c:pieChart>
        <c:varyColors val="1"/>
        <c:ser>
          <c:idx val="0"/>
          <c:order val="0"/>
          <c:spPr>
            <a:solidFill>
              <a:srgbClr val="FF4D00"/>
            </a:solidFill>
          </c:spPr>
          <c:dPt>
            <c:idx val="0"/>
            <c:bubble3D val="0"/>
            <c:spPr>
              <a:solidFill>
                <a:srgbClr val="FFC8AF"/>
              </a:solidFill>
              <a:ln w="19050">
                <a:solidFill>
                  <a:schemeClr val="lt1"/>
                </a:solidFill>
              </a:ln>
              <a:effectLst/>
            </c:spPr>
            <c:extLst>
              <c:ext xmlns:c16="http://schemas.microsoft.com/office/drawing/2014/chart" uri="{C3380CC4-5D6E-409C-BE32-E72D297353CC}">
                <c16:uniqueId val="{00000004-8DFA-4B95-936A-5FC651996985}"/>
              </c:ext>
            </c:extLst>
          </c:dPt>
          <c:dPt>
            <c:idx val="1"/>
            <c:bubble3D val="0"/>
            <c:spPr>
              <a:solidFill>
                <a:srgbClr val="026664"/>
              </a:solidFill>
              <a:ln w="19050">
                <a:solidFill>
                  <a:schemeClr val="lt1"/>
                </a:solidFill>
              </a:ln>
              <a:effectLst/>
            </c:spPr>
            <c:extLst>
              <c:ext xmlns:c16="http://schemas.microsoft.com/office/drawing/2014/chart" uri="{C3380CC4-5D6E-409C-BE32-E72D297353CC}">
                <c16:uniqueId val="{00000003-8DFA-4B95-936A-5FC651996985}"/>
              </c:ext>
            </c:extLst>
          </c:dPt>
          <c:dPt>
            <c:idx val="2"/>
            <c:bubble3D val="0"/>
            <c:spPr>
              <a:solidFill>
                <a:srgbClr val="FF4D00"/>
              </a:solidFill>
              <a:ln w="19050">
                <a:solidFill>
                  <a:schemeClr val="lt1"/>
                </a:solidFill>
              </a:ln>
              <a:effectLst/>
            </c:spPr>
            <c:extLst>
              <c:ext xmlns:c16="http://schemas.microsoft.com/office/drawing/2014/chart" uri="{C3380CC4-5D6E-409C-BE32-E72D297353CC}">
                <c16:uniqueId val="{00000002-8DFA-4B95-936A-5FC651996985}"/>
              </c:ext>
            </c:extLst>
          </c:dPt>
          <c:dPt>
            <c:idx val="3"/>
            <c:bubble3D val="0"/>
            <c:spPr>
              <a:solidFill>
                <a:srgbClr val="9AC2C1"/>
              </a:solidFill>
              <a:ln w="19050">
                <a:solidFill>
                  <a:schemeClr val="lt1"/>
                </a:solidFill>
              </a:ln>
              <a:effectLst/>
            </c:spPr>
            <c:extLst>
              <c:ext xmlns:c16="http://schemas.microsoft.com/office/drawing/2014/chart" uri="{C3380CC4-5D6E-409C-BE32-E72D297353CC}">
                <c16:uniqueId val="{00000001-8DFA-4B95-936A-5FC651996985}"/>
              </c:ext>
            </c:extLst>
          </c:dPt>
          <c:dLbls>
            <c:dLbl>
              <c:idx val="1"/>
              <c:tx>
                <c:rich>
                  <a:bodyPr/>
                  <a:lstStyle/>
                  <a:p>
                    <a:r>
                      <a:rPr lang="en-US"/>
                      <a:t>33,3%</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FA-4B95-936A-5FC651996985}"/>
                </c:ext>
              </c:extLst>
            </c:dLbl>
            <c:dLbl>
              <c:idx val="2"/>
              <c:tx>
                <c:rich>
                  <a:bodyPr/>
                  <a:lstStyle/>
                  <a:p>
                    <a:r>
                      <a:rPr lang="en-US"/>
                      <a:t>33,3%</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FA-4B95-936A-5FC651996985}"/>
                </c:ext>
              </c:extLst>
            </c:dLbl>
            <c:dLbl>
              <c:idx val="3"/>
              <c:layout>
                <c:manualLayout>
                  <c:x val="7.2562608878180182E-2"/>
                  <c:y val="9.3720065187912871E-2"/>
                </c:manualLayout>
              </c:layout>
              <c:tx>
                <c:rich>
                  <a:bodyPr/>
                  <a:lstStyle/>
                  <a:p>
                    <a:r>
                      <a:rPr lang="en-US"/>
                      <a:t>8,3%</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FA-4B95-936A-5FC651996985}"/>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'Корпоративное управление'!$A$15:$A$18</c:f>
              <c:strCache>
                <c:ptCount val="4"/>
                <c:pt idx="0">
                  <c:v>35-45</c:v>
                </c:pt>
                <c:pt idx="1">
                  <c:v>46-55</c:v>
                </c:pt>
                <c:pt idx="2">
                  <c:v>56-65</c:v>
                </c:pt>
                <c:pt idx="3">
                  <c:v>65+</c:v>
                </c:pt>
              </c:strCache>
            </c:strRef>
          </c:cat>
          <c:val>
            <c:numRef>
              <c:f>'Корпоративное управление'!$E$15:$E$18</c:f>
              <c:numCache>
                <c:formatCode>0.00%</c:formatCode>
                <c:ptCount val="4"/>
                <c:pt idx="0" formatCode="0%">
                  <c:v>0.25</c:v>
                </c:pt>
                <c:pt idx="1">
                  <c:v>0.33300000000000002</c:v>
                </c:pt>
                <c:pt idx="2">
                  <c:v>0.33300000000000002</c:v>
                </c:pt>
                <c:pt idx="3">
                  <c:v>8.3000000000000004E-2</c:v>
                </c:pt>
              </c:numCache>
            </c:numRef>
          </c:val>
          <c:extLst>
            <c:ext xmlns:c16="http://schemas.microsoft.com/office/drawing/2014/chart" uri="{C3380CC4-5D6E-409C-BE32-E72D297353CC}">
              <c16:uniqueId val="{00000000-8DFA-4B95-936A-5FC65199698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ru-RU"/>
              <a:t>Выслуга</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title>
    <c:autoTitleDeleted val="0"/>
    <c:plotArea>
      <c:layout/>
      <c:pieChart>
        <c:varyColors val="1"/>
        <c:ser>
          <c:idx val="0"/>
          <c:order val="0"/>
          <c:dPt>
            <c:idx val="0"/>
            <c:bubble3D val="0"/>
            <c:spPr>
              <a:solidFill>
                <a:srgbClr val="026664"/>
              </a:solidFill>
              <a:ln w="19050">
                <a:solidFill>
                  <a:schemeClr val="lt1"/>
                </a:solidFill>
              </a:ln>
              <a:effectLst/>
            </c:spPr>
            <c:extLst>
              <c:ext xmlns:c16="http://schemas.microsoft.com/office/drawing/2014/chart" uri="{C3380CC4-5D6E-409C-BE32-E72D297353CC}">
                <c16:uniqueId val="{00000003-93D2-47C9-8C49-AC2E4DBB25C1}"/>
              </c:ext>
            </c:extLst>
          </c:dPt>
          <c:dPt>
            <c:idx val="1"/>
            <c:bubble3D val="0"/>
            <c:spPr>
              <a:solidFill>
                <a:srgbClr val="FF4D00"/>
              </a:solidFill>
              <a:ln w="19050">
                <a:solidFill>
                  <a:schemeClr val="lt1"/>
                </a:solidFill>
              </a:ln>
              <a:effectLst/>
            </c:spPr>
            <c:extLst>
              <c:ext xmlns:c16="http://schemas.microsoft.com/office/drawing/2014/chart" uri="{C3380CC4-5D6E-409C-BE32-E72D297353CC}">
                <c16:uniqueId val="{00000002-93D2-47C9-8C49-AC2E4DBB25C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93D2-47C9-8C49-AC2E4DBB25C1}"/>
              </c:ext>
            </c:extLst>
          </c:dPt>
          <c:dLbls>
            <c:dLbl>
              <c:idx val="2"/>
              <c:delete val="1"/>
              <c:extLst>
                <c:ext xmlns:c15="http://schemas.microsoft.com/office/drawing/2012/chart" uri="{CE6537A1-D6FC-4f65-9D91-7224C49458BB}"/>
                <c:ext xmlns:c16="http://schemas.microsoft.com/office/drawing/2014/chart" uri="{C3380CC4-5D6E-409C-BE32-E72D297353CC}">
                  <c16:uniqueId val="{00000001-93D2-47C9-8C49-AC2E4DBB25C1}"/>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'Корпоративное управление'!$A$20:$A$22</c:f>
              <c:strCache>
                <c:ptCount val="3"/>
                <c:pt idx="0">
                  <c:v>1-3 года</c:v>
                </c:pt>
                <c:pt idx="1">
                  <c:v>4-9 лет</c:v>
                </c:pt>
                <c:pt idx="2">
                  <c:v>10+ лет</c:v>
                </c:pt>
              </c:strCache>
            </c:strRef>
          </c:cat>
          <c:val>
            <c:numRef>
              <c:f>'Корпоративное управление'!$E$20:$E$22</c:f>
              <c:numCache>
                <c:formatCode>0%</c:formatCode>
                <c:ptCount val="3"/>
                <c:pt idx="0">
                  <c:v>0.92</c:v>
                </c:pt>
                <c:pt idx="1">
                  <c:v>0.08</c:v>
                </c:pt>
                <c:pt idx="2">
                  <c:v>0</c:v>
                </c:pt>
              </c:numCache>
            </c:numRef>
          </c:val>
          <c:extLst>
            <c:ext xmlns:c16="http://schemas.microsoft.com/office/drawing/2014/chart" uri="{C3380CC4-5D6E-409C-BE32-E72D297353CC}">
              <c16:uniqueId val="{00000000-93D2-47C9-8C49-AC2E4DBB25C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ru-RU"/>
              <a:t>Гендерное разнообразие</a:t>
            </a:r>
            <a:r>
              <a:rPr lang="en-GB"/>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title>
    <c:autoTitleDeleted val="0"/>
    <c:plotArea>
      <c:layout/>
      <c:pieChart>
        <c:varyColors val="1"/>
        <c:ser>
          <c:idx val="0"/>
          <c:order val="0"/>
          <c:dPt>
            <c:idx val="0"/>
            <c:bubble3D val="0"/>
            <c:spPr>
              <a:solidFill>
                <a:srgbClr val="FF4D00"/>
              </a:solidFill>
              <a:ln w="19050">
                <a:solidFill>
                  <a:schemeClr val="lt1"/>
                </a:solidFill>
              </a:ln>
              <a:effectLst/>
            </c:spPr>
            <c:extLst>
              <c:ext xmlns:c16="http://schemas.microsoft.com/office/drawing/2014/chart" uri="{C3380CC4-5D6E-409C-BE32-E72D297353CC}">
                <c16:uniqueId val="{00000002-0A7C-4D1D-8656-72E6B73F66EE}"/>
              </c:ext>
            </c:extLst>
          </c:dPt>
          <c:dPt>
            <c:idx val="1"/>
            <c:bubble3D val="0"/>
            <c:spPr>
              <a:solidFill>
                <a:srgbClr val="026664"/>
              </a:solidFill>
              <a:ln w="19050">
                <a:solidFill>
                  <a:schemeClr val="lt1"/>
                </a:solidFill>
              </a:ln>
              <a:effectLst/>
            </c:spPr>
            <c:extLst>
              <c:ext xmlns:c16="http://schemas.microsoft.com/office/drawing/2014/chart" uri="{C3380CC4-5D6E-409C-BE32-E72D297353CC}">
                <c16:uniqueId val="{00000001-0A7C-4D1D-8656-72E6B73F66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'Корпоративное управление'!$A$41:$A$42</c:f>
              <c:strCache>
                <c:ptCount val="2"/>
                <c:pt idx="0">
                  <c:v>Женщины</c:v>
                </c:pt>
                <c:pt idx="1">
                  <c:v>Мужчины</c:v>
                </c:pt>
              </c:strCache>
            </c:strRef>
          </c:cat>
          <c:val>
            <c:numRef>
              <c:f>'Корпоративное управление'!$E$41:$E$42</c:f>
              <c:numCache>
                <c:formatCode>0%</c:formatCode>
                <c:ptCount val="2"/>
                <c:pt idx="0">
                  <c:v>0.21</c:v>
                </c:pt>
                <c:pt idx="1">
                  <c:v>0.79</c:v>
                </c:pt>
              </c:numCache>
            </c:numRef>
          </c:val>
          <c:extLst>
            <c:ext xmlns:c16="http://schemas.microsoft.com/office/drawing/2014/chart" uri="{C3380CC4-5D6E-409C-BE32-E72D297353CC}">
              <c16:uniqueId val="{00000000-0A7C-4D1D-8656-72E6B73F66E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ru-RU"/>
              <a:t>Возраст</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title>
    <c:autoTitleDeleted val="0"/>
    <c:plotArea>
      <c:layout/>
      <c:pieChart>
        <c:varyColors val="1"/>
        <c:ser>
          <c:idx val="0"/>
          <c:order val="0"/>
          <c:spPr>
            <a:solidFill>
              <a:srgbClr val="FF4D00"/>
            </a:solidFill>
          </c:spPr>
          <c:dPt>
            <c:idx val="0"/>
            <c:bubble3D val="0"/>
            <c:spPr>
              <a:solidFill>
                <a:srgbClr val="FF4D00"/>
              </a:solidFill>
              <a:ln w="19050">
                <a:solidFill>
                  <a:schemeClr val="lt1"/>
                </a:solidFill>
              </a:ln>
              <a:effectLst/>
            </c:spPr>
            <c:extLst>
              <c:ext xmlns:c16="http://schemas.microsoft.com/office/drawing/2014/chart" uri="{C3380CC4-5D6E-409C-BE32-E72D297353CC}">
                <c16:uniqueId val="{00000001-0A1E-4FC5-9F43-66BCD620B8F6}"/>
              </c:ext>
            </c:extLst>
          </c:dPt>
          <c:dPt>
            <c:idx val="1"/>
            <c:bubble3D val="0"/>
            <c:spPr>
              <a:solidFill>
                <a:srgbClr val="026664"/>
              </a:solidFill>
              <a:ln w="19050">
                <a:solidFill>
                  <a:schemeClr val="lt1"/>
                </a:solidFill>
              </a:ln>
              <a:effectLst/>
            </c:spPr>
            <c:extLst>
              <c:ext xmlns:c16="http://schemas.microsoft.com/office/drawing/2014/chart" uri="{C3380CC4-5D6E-409C-BE32-E72D297353CC}">
                <c16:uniqueId val="{00000001-C484-4706-AFCD-B1F3CEAE2DCA}"/>
              </c:ext>
            </c:extLst>
          </c:dPt>
          <c:dPt>
            <c:idx val="2"/>
            <c:bubble3D val="0"/>
            <c:spPr>
              <a:solidFill>
                <a:srgbClr val="9AC2C1"/>
              </a:solidFill>
              <a:ln w="19050">
                <a:solidFill>
                  <a:schemeClr val="lt1"/>
                </a:solidFill>
              </a:ln>
              <a:effectLst/>
            </c:spPr>
            <c:extLst>
              <c:ext xmlns:c16="http://schemas.microsoft.com/office/drawing/2014/chart" uri="{C3380CC4-5D6E-409C-BE32-E72D297353CC}">
                <c16:uniqueId val="{00000002-C484-4706-AFCD-B1F3CEAE2DCA}"/>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'Корпоративное управление'!$A$44:$A$46</c:f>
              <c:strCache>
                <c:ptCount val="3"/>
                <c:pt idx="0">
                  <c:v>35-45</c:v>
                </c:pt>
                <c:pt idx="1">
                  <c:v>46-55</c:v>
                </c:pt>
                <c:pt idx="2">
                  <c:v>56+</c:v>
                </c:pt>
              </c:strCache>
            </c:strRef>
          </c:cat>
          <c:val>
            <c:numRef>
              <c:f>'Корпоративное управление'!$E$44:$E$46</c:f>
              <c:numCache>
                <c:formatCode>0%</c:formatCode>
                <c:ptCount val="3"/>
                <c:pt idx="0">
                  <c:v>0.43</c:v>
                </c:pt>
                <c:pt idx="1">
                  <c:v>0.5</c:v>
                </c:pt>
                <c:pt idx="2">
                  <c:v>7.0000000000000007E-2</c:v>
                </c:pt>
              </c:numCache>
            </c:numRef>
          </c:val>
          <c:extLst>
            <c:ext xmlns:c16="http://schemas.microsoft.com/office/drawing/2014/chart" uri="{C3380CC4-5D6E-409C-BE32-E72D297353CC}">
              <c16:uniqueId val="{00000000-C484-4706-AFCD-B1F3CEAE2D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ru-RU"/>
              <a:t>Выслуга</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title>
    <c:autoTitleDeleted val="0"/>
    <c:plotArea>
      <c:layout/>
      <c:pieChart>
        <c:varyColors val="1"/>
        <c:ser>
          <c:idx val="0"/>
          <c:order val="0"/>
          <c:dPt>
            <c:idx val="0"/>
            <c:bubble3D val="0"/>
            <c:spPr>
              <a:solidFill>
                <a:srgbClr val="FF4D00"/>
              </a:solidFill>
              <a:ln w="19050">
                <a:solidFill>
                  <a:schemeClr val="lt1"/>
                </a:solidFill>
              </a:ln>
              <a:effectLst/>
            </c:spPr>
            <c:extLst>
              <c:ext xmlns:c16="http://schemas.microsoft.com/office/drawing/2014/chart" uri="{C3380CC4-5D6E-409C-BE32-E72D297353CC}">
                <c16:uniqueId val="{00000002-738E-4C81-8973-41F1B08F705A}"/>
              </c:ext>
            </c:extLst>
          </c:dPt>
          <c:dPt>
            <c:idx val="1"/>
            <c:bubble3D val="0"/>
            <c:spPr>
              <a:solidFill>
                <a:srgbClr val="9AC2C1"/>
              </a:solidFill>
              <a:ln w="19050">
                <a:solidFill>
                  <a:schemeClr val="lt1"/>
                </a:solidFill>
              </a:ln>
              <a:effectLst/>
            </c:spPr>
            <c:extLst>
              <c:ext xmlns:c16="http://schemas.microsoft.com/office/drawing/2014/chart" uri="{C3380CC4-5D6E-409C-BE32-E72D297353CC}">
                <c16:uniqueId val="{00000003-738E-4C81-8973-41F1B08F705A}"/>
              </c:ext>
            </c:extLst>
          </c:dPt>
          <c:dPt>
            <c:idx val="2"/>
            <c:bubble3D val="0"/>
            <c:spPr>
              <a:solidFill>
                <a:srgbClr val="026664"/>
              </a:solidFill>
              <a:ln w="19050">
                <a:solidFill>
                  <a:schemeClr val="lt1"/>
                </a:solidFill>
              </a:ln>
              <a:effectLst/>
            </c:spPr>
            <c:extLst>
              <c:ext xmlns:c16="http://schemas.microsoft.com/office/drawing/2014/chart" uri="{C3380CC4-5D6E-409C-BE32-E72D297353CC}">
                <c16:uniqueId val="{00000001-738E-4C81-8973-41F1B08F705A}"/>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bestFit"/>
              <c:showLegendKey val="0"/>
              <c:showVal val="1"/>
              <c:showCatName val="0"/>
              <c:showSerName val="0"/>
              <c:showPercent val="0"/>
              <c:showBubbleSize val="0"/>
              <c:extLst>
                <c:ext xmlns:c16="http://schemas.microsoft.com/office/drawing/2014/chart" uri="{C3380CC4-5D6E-409C-BE32-E72D297353CC}">
                  <c16:uniqueId val="{00000002-738E-4C81-8973-41F1B08F705A}"/>
                </c:ext>
              </c:extLst>
            </c:dLbl>
            <c:dLbl>
              <c:idx val="1"/>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bestFit"/>
              <c:showLegendKey val="0"/>
              <c:showVal val="1"/>
              <c:showCatName val="0"/>
              <c:showSerName val="0"/>
              <c:showPercent val="0"/>
              <c:showBubbleSize val="0"/>
              <c:extLst>
                <c:ext xmlns:c16="http://schemas.microsoft.com/office/drawing/2014/chart" uri="{C3380CC4-5D6E-409C-BE32-E72D297353CC}">
                  <c16:uniqueId val="{00000003-738E-4C81-8973-41F1B08F705A}"/>
                </c:ext>
              </c:extLst>
            </c:dLbl>
            <c:dLbl>
              <c:idx val="2"/>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bestFit"/>
              <c:showLegendKey val="0"/>
              <c:showVal val="1"/>
              <c:showCatName val="0"/>
              <c:showSerName val="0"/>
              <c:showPercent val="0"/>
              <c:showBubbleSize val="0"/>
              <c:extLst>
                <c:ext xmlns:c16="http://schemas.microsoft.com/office/drawing/2014/chart" uri="{C3380CC4-5D6E-409C-BE32-E72D297353CC}">
                  <c16:uniqueId val="{00000001-738E-4C81-8973-41F1B08F705A}"/>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ru-RU"/>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'Корпоративное управление'!$A$48:$A$50</c:f>
              <c:strCache>
                <c:ptCount val="3"/>
                <c:pt idx="0">
                  <c:v>1-3 года</c:v>
                </c:pt>
                <c:pt idx="1">
                  <c:v>4-9 лет</c:v>
                </c:pt>
                <c:pt idx="2">
                  <c:v>10+ лет</c:v>
                </c:pt>
              </c:strCache>
            </c:strRef>
          </c:cat>
          <c:val>
            <c:numRef>
              <c:f>'Корпоративное управление'!$E$48:$E$50</c:f>
              <c:numCache>
                <c:formatCode>0%</c:formatCode>
                <c:ptCount val="3"/>
                <c:pt idx="0">
                  <c:v>0.28999999999999998</c:v>
                </c:pt>
                <c:pt idx="1">
                  <c:v>0.14000000000000001</c:v>
                </c:pt>
                <c:pt idx="2">
                  <c:v>0.56999999999999995</c:v>
                </c:pt>
              </c:numCache>
            </c:numRef>
          </c:val>
          <c:extLst>
            <c:ext xmlns:c16="http://schemas.microsoft.com/office/drawing/2014/chart" uri="{C3380CC4-5D6E-409C-BE32-E72D297353CC}">
              <c16:uniqueId val="{00000000-738E-4C81-8973-41F1B08F705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jpe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jpeg"/><Relationship Id="rId17" Type="http://schemas.openxmlformats.org/officeDocument/2006/relationships/image" Target="../media/image23.png"/><Relationship Id="rId2" Type="http://schemas.openxmlformats.org/officeDocument/2006/relationships/image" Target="../media/image8.png"/><Relationship Id="rId16" Type="http://schemas.openxmlformats.org/officeDocument/2006/relationships/image" Target="../media/image22.jpe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jpeg"/><Relationship Id="rId5" Type="http://schemas.openxmlformats.org/officeDocument/2006/relationships/image" Target="../media/image11.png"/><Relationship Id="rId15" Type="http://schemas.openxmlformats.org/officeDocument/2006/relationships/image" Target="../media/image21.jpeg"/><Relationship Id="rId10" Type="http://schemas.openxmlformats.org/officeDocument/2006/relationships/image" Target="../media/image16.jpe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232836</xdr:colOff>
      <xdr:row>1</xdr:row>
      <xdr:rowOff>74083</xdr:rowOff>
    </xdr:from>
    <xdr:to>
      <xdr:col>1</xdr:col>
      <xdr:colOff>539753</xdr:colOff>
      <xdr:row>4</xdr:row>
      <xdr:rowOff>86783</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36" y="254000"/>
          <a:ext cx="920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21167</xdr:colOff>
      <xdr:row>13</xdr:row>
      <xdr:rowOff>148166</xdr:rowOff>
    </xdr:from>
    <xdr:to>
      <xdr:col>9</xdr:col>
      <xdr:colOff>508000</xdr:colOff>
      <xdr:row>22</xdr:row>
      <xdr:rowOff>95250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476500" y="2487083"/>
          <a:ext cx="3556000" cy="156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250" b="0" i="0" u="none" strike="noStrike" baseline="0">
              <a:solidFill>
                <a:schemeClr val="bg1"/>
              </a:solidFill>
              <a:latin typeface="Arial" panose="020B0604020202020204" pitchFamily="34" charset="0"/>
              <a:ea typeface="+mn-ea"/>
              <a:cs typeface="Arial" panose="020B0604020202020204" pitchFamily="34" charset="0"/>
            </a:rPr>
            <a:t> </a:t>
          </a:r>
          <a:r>
            <a:rPr lang="ru-RU" sz="1600" b="1" i="0" u="none" strike="noStrike" baseline="0">
              <a:solidFill>
                <a:schemeClr val="bg1"/>
              </a:solidFill>
              <a:latin typeface="Arial" panose="020B0604020202020204" pitchFamily="34" charset="0"/>
              <a:ea typeface="+mn-ea"/>
              <a:cs typeface="Arial" panose="020B0604020202020204" pitchFamily="34" charset="0"/>
            </a:rPr>
            <a:t>Справочник по устойчивому развитию </a:t>
          </a:r>
          <a:r>
            <a:rPr lang="en-GB" sz="1600" b="1" i="0" u="none" strike="noStrike" baseline="0">
              <a:solidFill>
                <a:schemeClr val="bg1"/>
              </a:solidFill>
              <a:latin typeface="Arial" panose="020B0604020202020204" pitchFamily="34" charset="0"/>
              <a:ea typeface="+mn-ea"/>
              <a:cs typeface="Arial" panose="020B0604020202020204" pitchFamily="34" charset="0"/>
            </a:rPr>
            <a:t>En+ Group 2021 </a:t>
          </a:r>
        </a:p>
        <a:p>
          <a:pPr marL="0" indent="0" algn="r"/>
          <a:r>
            <a:rPr lang="ru-RU" sz="1250" b="0" i="0" u="none" strike="noStrike" baseline="0">
              <a:solidFill>
                <a:schemeClr val="bg1"/>
              </a:solidFill>
              <a:latin typeface="Arial" panose="020B0604020202020204" pitchFamily="34" charset="0"/>
              <a:ea typeface="+mn-ea"/>
              <a:cs typeface="Arial" panose="020B0604020202020204" pitchFamily="34" charset="0"/>
            </a:rPr>
            <a:t>Справочная информация обобщает основные показатели нашей деятельности в области </a:t>
          </a:r>
          <a:r>
            <a:rPr lang="en-GB" sz="1250" b="0" i="0" u="none" strike="noStrike" baseline="0">
              <a:solidFill>
                <a:schemeClr val="bg1"/>
              </a:solidFill>
              <a:latin typeface="Arial" panose="020B0604020202020204" pitchFamily="34" charset="0"/>
              <a:ea typeface="+mn-ea"/>
              <a:cs typeface="Arial" panose="020B0604020202020204" pitchFamily="34" charset="0"/>
            </a:rPr>
            <a:t>ESG </a:t>
          </a:r>
          <a:r>
            <a:rPr lang="ru-RU" sz="1250" b="0" i="0" u="none" strike="noStrike" baseline="0">
              <a:solidFill>
                <a:schemeClr val="bg1"/>
              </a:solidFill>
              <a:latin typeface="Arial" panose="020B0604020202020204" pitchFamily="34" charset="0"/>
              <a:ea typeface="+mn-ea"/>
              <a:cs typeface="Arial" panose="020B0604020202020204" pitchFamily="34" charset="0"/>
            </a:rPr>
            <a:t>за 202</a:t>
          </a:r>
          <a:r>
            <a:rPr lang="en-US" sz="1250" b="0" i="0" u="none" strike="noStrike" baseline="0">
              <a:solidFill>
                <a:schemeClr val="bg1"/>
              </a:solidFill>
              <a:latin typeface="Arial" panose="020B0604020202020204" pitchFamily="34" charset="0"/>
              <a:ea typeface="+mn-ea"/>
              <a:cs typeface="Arial" panose="020B0604020202020204" pitchFamily="34" charset="0"/>
            </a:rPr>
            <a:t>1</a:t>
          </a:r>
          <a:r>
            <a:rPr lang="ru-RU" sz="1250" b="0" i="0" u="none" strike="noStrike" baseline="0">
              <a:solidFill>
                <a:schemeClr val="bg1"/>
              </a:solidFill>
              <a:latin typeface="Arial" panose="020B0604020202020204" pitchFamily="34" charset="0"/>
              <a:ea typeface="+mn-ea"/>
              <a:cs typeface="Arial" panose="020B0604020202020204" pitchFamily="34" charset="0"/>
            </a:rPr>
            <a:t> год. Он прилагается к нашему Отчету об устойчивом развитии за 2021 год.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24</xdr:row>
      <xdr:rowOff>112888</xdr:rowOff>
    </xdr:from>
    <xdr:to>
      <xdr:col>2</xdr:col>
      <xdr:colOff>416278</xdr:colOff>
      <xdr:row>36</xdr:row>
      <xdr:rowOff>147461</xdr:rowOff>
    </xdr:to>
    <xdr:graphicFrame macro="">
      <xdr:nvGraphicFramePr>
        <xdr:cNvPr id="3" name="Chart 2">
          <a:extLst>
            <a:ext uri="{FF2B5EF4-FFF2-40B4-BE49-F238E27FC236}">
              <a16:creationId xmlns:a16="http://schemas.microsoft.com/office/drawing/2014/main" id="{A9B36CFE-71EE-4544-BEBF-6D0FF10B20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105831</xdr:colOff>
      <xdr:row>24</xdr:row>
      <xdr:rowOff>134053</xdr:rowOff>
    </xdr:from>
    <xdr:to>
      <xdr:col>6</xdr:col>
      <xdr:colOff>324554</xdr:colOff>
      <xdr:row>36</xdr:row>
      <xdr:rowOff>183444</xdr:rowOff>
    </xdr:to>
    <xdr:graphicFrame macro="">
      <xdr:nvGraphicFramePr>
        <xdr:cNvPr id="4" name="Chart 3">
          <a:extLst>
            <a:ext uri="{FF2B5EF4-FFF2-40B4-BE49-F238E27FC236}">
              <a16:creationId xmlns:a16="http://schemas.microsoft.com/office/drawing/2014/main" id="{2B7EC284-0CB9-4714-BB37-E1F00222DC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635001</xdr:colOff>
      <xdr:row>24</xdr:row>
      <xdr:rowOff>162277</xdr:rowOff>
    </xdr:from>
    <xdr:to>
      <xdr:col>10</xdr:col>
      <xdr:colOff>190501</xdr:colOff>
      <xdr:row>37</xdr:row>
      <xdr:rowOff>14111</xdr:rowOff>
    </xdr:to>
    <xdr:graphicFrame macro="">
      <xdr:nvGraphicFramePr>
        <xdr:cNvPr id="5" name="Chart 4">
          <a:extLst>
            <a:ext uri="{FF2B5EF4-FFF2-40B4-BE49-F238E27FC236}">
              <a16:creationId xmlns:a16="http://schemas.microsoft.com/office/drawing/2014/main" id="{5321FE6A-1531-4069-96A9-8D8ECC6418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52</xdr:row>
      <xdr:rowOff>12094</xdr:rowOff>
    </xdr:from>
    <xdr:to>
      <xdr:col>2</xdr:col>
      <xdr:colOff>385032</xdr:colOff>
      <xdr:row>65</xdr:row>
      <xdr:rowOff>5039</xdr:rowOff>
    </xdr:to>
    <xdr:graphicFrame macro="">
      <xdr:nvGraphicFramePr>
        <xdr:cNvPr id="6" name="Chart 5">
          <a:extLst>
            <a:ext uri="{FF2B5EF4-FFF2-40B4-BE49-F238E27FC236}">
              <a16:creationId xmlns:a16="http://schemas.microsoft.com/office/drawing/2014/main" id="{79912938-ED04-427F-AFE9-F16CB89AC5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405189</xdr:colOff>
      <xdr:row>52</xdr:row>
      <xdr:rowOff>32253</xdr:rowOff>
    </xdr:from>
    <xdr:to>
      <xdr:col>6</xdr:col>
      <xdr:colOff>410229</xdr:colOff>
      <xdr:row>65</xdr:row>
      <xdr:rowOff>2722</xdr:rowOff>
    </xdr:to>
    <xdr:graphicFrame macro="">
      <xdr:nvGraphicFramePr>
        <xdr:cNvPr id="7" name="Chart 6">
          <a:extLst>
            <a:ext uri="{FF2B5EF4-FFF2-40B4-BE49-F238E27FC236}">
              <a16:creationId xmlns:a16="http://schemas.microsoft.com/office/drawing/2014/main" id="{44A631E5-B396-4267-9E03-03FD708AA6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411239</xdr:colOff>
      <xdr:row>52</xdr:row>
      <xdr:rowOff>40317</xdr:rowOff>
    </xdr:from>
    <xdr:to>
      <xdr:col>10</xdr:col>
      <xdr:colOff>383015</xdr:colOff>
      <xdr:row>65</xdr:row>
      <xdr:rowOff>2722</xdr:rowOff>
    </xdr:to>
    <xdr:graphicFrame macro="">
      <xdr:nvGraphicFramePr>
        <xdr:cNvPr id="8" name="Chart 7">
          <a:extLst>
            <a:ext uri="{FF2B5EF4-FFF2-40B4-BE49-F238E27FC236}">
              <a16:creationId xmlns:a16="http://schemas.microsoft.com/office/drawing/2014/main" id="{1AF49C6F-A7E3-4D99-8173-4E137D2E40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C2614F27-3FD8-4347-8165-82754E704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1</xdr:col>
      <xdr:colOff>694266</xdr:colOff>
      <xdr:row>5</xdr:row>
      <xdr:rowOff>103778</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1113366</xdr:colOff>
      <xdr:row>4</xdr:row>
      <xdr:rowOff>167377</xdr:rowOff>
    </xdr:to>
    <xdr:pic>
      <xdr:nvPicPr>
        <xdr:cNvPr id="3" name="Picture 2">
          <a:extLst>
            <a:ext uri="{FF2B5EF4-FFF2-40B4-BE49-F238E27FC236}">
              <a16:creationId xmlns:a16="http://schemas.microsoft.com/office/drawing/2014/main" id="{1E1B9BAF-0AE1-46AD-B861-9817D1CB82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3683"/>
          <a:ext cx="929216" cy="52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4</xdr:row>
      <xdr:rowOff>165100</xdr:rowOff>
    </xdr:to>
    <xdr:pic>
      <xdr:nvPicPr>
        <xdr:cNvPr id="2" name="Picture 1">
          <a:extLst>
            <a:ext uri="{FF2B5EF4-FFF2-40B4-BE49-F238E27FC236}">
              <a16:creationId xmlns:a16="http://schemas.microsoft.com/office/drawing/2014/main" id="{1C417914-DEC0-4BBF-AB91-8851C228E5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1113366</xdr:colOff>
      <xdr:row>4</xdr:row>
      <xdr:rowOff>165100</xdr:rowOff>
    </xdr:to>
    <xdr:pic>
      <xdr:nvPicPr>
        <xdr:cNvPr id="4" name="Picture 3">
          <a:extLst>
            <a:ext uri="{FF2B5EF4-FFF2-40B4-BE49-F238E27FC236}">
              <a16:creationId xmlns:a16="http://schemas.microsoft.com/office/drawing/2014/main" id="{E06E4437-57E0-4C35-B766-840357E645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29216" cy="527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1129876</xdr:colOff>
      <xdr:row>5</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1129876</xdr:colOff>
      <xdr:row>5</xdr:row>
      <xdr:rowOff>0</xdr:rowOff>
    </xdr:to>
    <xdr:pic>
      <xdr:nvPicPr>
        <xdr:cNvPr id="3" name="Picture 2">
          <a:extLst>
            <a:ext uri="{FF2B5EF4-FFF2-40B4-BE49-F238E27FC236}">
              <a16:creationId xmlns:a16="http://schemas.microsoft.com/office/drawing/2014/main" id="{1D247772-E6AB-4B36-BC48-397FC41A35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45726"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1114636</xdr:colOff>
      <xdr:row>5</xdr:row>
      <xdr:rowOff>0</xdr:rowOff>
    </xdr:to>
    <xdr:pic>
      <xdr:nvPicPr>
        <xdr:cNvPr id="2" name="Picture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1114636</xdr:colOff>
      <xdr:row>5</xdr:row>
      <xdr:rowOff>0</xdr:rowOff>
    </xdr:to>
    <xdr:pic>
      <xdr:nvPicPr>
        <xdr:cNvPr id="3" name="Picture 2">
          <a:extLst>
            <a:ext uri="{FF2B5EF4-FFF2-40B4-BE49-F238E27FC236}">
              <a16:creationId xmlns:a16="http://schemas.microsoft.com/office/drawing/2014/main" id="{27F15AAF-1407-404E-A5F5-5F9AC6769D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45057"/>
          <a:ext cx="930486" cy="526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1104900</xdr:colOff>
      <xdr:row>5</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0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1128606</xdr:colOff>
      <xdr:row>5</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1128606</xdr:colOff>
      <xdr:row>5</xdr:row>
      <xdr:rowOff>0</xdr:rowOff>
    </xdr:to>
    <xdr:pic>
      <xdr:nvPicPr>
        <xdr:cNvPr id="3" name="Picture 2">
          <a:extLst>
            <a:ext uri="{FF2B5EF4-FFF2-40B4-BE49-F238E27FC236}">
              <a16:creationId xmlns:a16="http://schemas.microsoft.com/office/drawing/2014/main" id="{53306339-EEE0-4DB2-BC94-A47CC0D434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44456"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1126489</xdr:colOff>
      <xdr:row>5</xdr:row>
      <xdr:rowOff>0</xdr:rowOff>
    </xdr:to>
    <xdr:pic>
      <xdr:nvPicPr>
        <xdr:cNvPr id="2" name="Picture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1126489</xdr:colOff>
      <xdr:row>5</xdr:row>
      <xdr:rowOff>0</xdr:rowOff>
    </xdr:to>
    <xdr:pic>
      <xdr:nvPicPr>
        <xdr:cNvPr id="4" name="Picture 3">
          <a:extLst>
            <a:ext uri="{FF2B5EF4-FFF2-40B4-BE49-F238E27FC236}">
              <a16:creationId xmlns:a16="http://schemas.microsoft.com/office/drawing/2014/main" id="{F11029C1-B407-4888-A73B-5254F5938E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42339"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D141440E-8EC6-4938-89C0-79E1752EEE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1113366</xdr:colOff>
      <xdr:row>5</xdr:row>
      <xdr:rowOff>0</xdr:rowOff>
    </xdr:to>
    <xdr:pic>
      <xdr:nvPicPr>
        <xdr:cNvPr id="3" name="Picture 2">
          <a:extLst>
            <a:ext uri="{FF2B5EF4-FFF2-40B4-BE49-F238E27FC236}">
              <a16:creationId xmlns:a16="http://schemas.microsoft.com/office/drawing/2014/main" id="{ED1A5755-5491-488E-BBF3-D61F9C7D5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29216"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184150</xdr:colOff>
      <xdr:row>2</xdr:row>
      <xdr:rowOff>0</xdr:rowOff>
    </xdr:from>
    <xdr:ext cx="929216" cy="571500"/>
    <xdr:pic>
      <xdr:nvPicPr>
        <xdr:cNvPr id="2" name="Picture 1">
          <a:extLst>
            <a:ext uri="{FF2B5EF4-FFF2-40B4-BE49-F238E27FC236}">
              <a16:creationId xmlns:a16="http://schemas.microsoft.com/office/drawing/2014/main" id="{533081A8-7FFC-478F-B14A-FE1B59663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81000"/>
          <a:ext cx="929216" cy="571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3</xdr:row>
      <xdr:rowOff>359833</xdr:rowOff>
    </xdr:to>
    <xdr:pic>
      <xdr:nvPicPr>
        <xdr:cNvPr id="2" name="Pictur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43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1113366</xdr:colOff>
      <xdr:row>3</xdr:row>
      <xdr:rowOff>351207</xdr:rowOff>
    </xdr:to>
    <xdr:pic>
      <xdr:nvPicPr>
        <xdr:cNvPr id="3" name="Picture 2">
          <a:extLst>
            <a:ext uri="{FF2B5EF4-FFF2-40B4-BE49-F238E27FC236}">
              <a16:creationId xmlns:a16="http://schemas.microsoft.com/office/drawing/2014/main" id="{99E868EE-BFF7-41ED-85AA-52372A3F2E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29216" cy="532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105834</xdr:colOff>
      <xdr:row>1</xdr:row>
      <xdr:rowOff>137583</xdr:rowOff>
    </xdr:from>
    <xdr:to>
      <xdr:col>0</xdr:col>
      <xdr:colOff>1039283</xdr:colOff>
      <xdr:row>4</xdr:row>
      <xdr:rowOff>142119</xdr:rowOff>
    </xdr:to>
    <xdr:pic>
      <xdr:nvPicPr>
        <xdr:cNvPr id="3" name="Picture 2">
          <a:extLst>
            <a:ext uri="{FF2B5EF4-FFF2-40B4-BE49-F238E27FC236}">
              <a16:creationId xmlns:a16="http://schemas.microsoft.com/office/drawing/2014/main" id="{0C007AAF-DFA8-4C7E-A3E8-DB6CA05B35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34" y="317500"/>
          <a:ext cx="933449" cy="54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1117599</xdr:colOff>
      <xdr:row>5</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0</xdr:rowOff>
    </xdr:to>
    <xdr:pic>
      <xdr:nvPicPr>
        <xdr:cNvPr id="3" name="Picture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81000"/>
          <a:ext cx="933449"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0</xdr:rowOff>
    </xdr:to>
    <xdr:pic>
      <xdr:nvPicPr>
        <xdr:cNvPr id="4" name="Picture 3">
          <a:extLst>
            <a:ext uri="{FF2B5EF4-FFF2-40B4-BE49-F238E27FC236}">
              <a16:creationId xmlns:a16="http://schemas.microsoft.com/office/drawing/2014/main" id="{BB3150B7-D6B5-4BB7-AA58-4085DCABF2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33449"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1117599</xdr:colOff>
      <xdr:row>5</xdr:row>
      <xdr:rowOff>0</xdr:rowOff>
    </xdr:to>
    <xdr:pic>
      <xdr:nvPicPr>
        <xdr:cNvPr id="2" name="Picture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0</xdr:rowOff>
    </xdr:to>
    <xdr:pic>
      <xdr:nvPicPr>
        <xdr:cNvPr id="3" name="Picture 2">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81000"/>
          <a:ext cx="933449"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0</xdr:rowOff>
    </xdr:to>
    <xdr:pic>
      <xdr:nvPicPr>
        <xdr:cNvPr id="4" name="Picture 3">
          <a:extLst>
            <a:ext uri="{FF2B5EF4-FFF2-40B4-BE49-F238E27FC236}">
              <a16:creationId xmlns:a16="http://schemas.microsoft.com/office/drawing/2014/main" id="{46B5B309-E545-4F59-A7CB-02A1D467F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33449"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0</xdr:rowOff>
    </xdr:to>
    <xdr:pic>
      <xdr:nvPicPr>
        <xdr:cNvPr id="5" name="Picture 4">
          <a:extLst>
            <a:ext uri="{FF2B5EF4-FFF2-40B4-BE49-F238E27FC236}">
              <a16:creationId xmlns:a16="http://schemas.microsoft.com/office/drawing/2014/main" id="{115A53B8-A352-422A-AF44-A2630B7F50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33449"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1117599</xdr:colOff>
      <xdr:row>5</xdr:row>
      <xdr:rowOff>75924</xdr:rowOff>
    </xdr:to>
    <xdr:pic>
      <xdr:nvPicPr>
        <xdr:cNvPr id="2" name="Picture 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184150</xdr:colOff>
      <xdr:row>2</xdr:row>
      <xdr:rowOff>1</xdr:rowOff>
    </xdr:from>
    <xdr:to>
      <xdr:col>0</xdr:col>
      <xdr:colOff>898214</xdr:colOff>
      <xdr:row>4</xdr:row>
      <xdr:rowOff>58087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730"/>
          <a:ext cx="714064" cy="413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1121832</xdr:colOff>
      <xdr:row>5</xdr:row>
      <xdr:rowOff>0</xdr:rowOff>
    </xdr:to>
    <xdr:pic>
      <xdr:nvPicPr>
        <xdr:cNvPr id="2" name="Picture 1">
          <a:extLst>
            <a:ext uri="{FF2B5EF4-FFF2-40B4-BE49-F238E27FC236}">
              <a16:creationId xmlns:a16="http://schemas.microsoft.com/office/drawing/2014/main" id="{3228A8F9-7334-4A3D-A55E-84E193A4D5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7682"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275168</xdr:colOff>
      <xdr:row>16</xdr:row>
      <xdr:rowOff>116417</xdr:rowOff>
    </xdr:from>
    <xdr:to>
      <xdr:col>0</xdr:col>
      <xdr:colOff>1174752</xdr:colOff>
      <xdr:row>16</xdr:row>
      <xdr:rowOff>994832</xdr:rowOff>
    </xdr:to>
    <xdr:pic>
      <xdr:nvPicPr>
        <xdr:cNvPr id="3" name="Picture 3">
          <a:extLst>
            <a:ext uri="{FF2B5EF4-FFF2-40B4-BE49-F238E27FC236}">
              <a16:creationId xmlns:a16="http://schemas.microsoft.com/office/drawing/2014/main" id="{91F490A8-AB3C-457E-8E2F-47596E104FDC}"/>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275168" y="8187267"/>
          <a:ext cx="899584" cy="878415"/>
        </a:xfrm>
        <a:prstGeom prst="rect">
          <a:avLst/>
        </a:prstGeom>
        <a:noFill/>
      </xdr:spPr>
    </xdr:pic>
    <xdr:clientData/>
  </xdr:twoCellAnchor>
  <xdr:twoCellAnchor editAs="oneCell">
    <xdr:from>
      <xdr:col>0</xdr:col>
      <xdr:colOff>285750</xdr:colOff>
      <xdr:row>12</xdr:row>
      <xdr:rowOff>169333</xdr:rowOff>
    </xdr:from>
    <xdr:to>
      <xdr:col>0</xdr:col>
      <xdr:colOff>1162049</xdr:colOff>
      <xdr:row>13</xdr:row>
      <xdr:rowOff>825500</xdr:rowOff>
    </xdr:to>
    <xdr:pic>
      <xdr:nvPicPr>
        <xdr:cNvPr id="4" name="Picture 4">
          <a:extLst>
            <a:ext uri="{FF2B5EF4-FFF2-40B4-BE49-F238E27FC236}">
              <a16:creationId xmlns:a16="http://schemas.microsoft.com/office/drawing/2014/main" id="{B4EC0F7E-18B6-4579-BB01-04037A01BFB2}"/>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285750" y="4690533"/>
          <a:ext cx="876299" cy="840317"/>
        </a:xfrm>
        <a:prstGeom prst="rect">
          <a:avLst/>
        </a:prstGeom>
        <a:noFill/>
      </xdr:spPr>
    </xdr:pic>
    <xdr:clientData/>
  </xdr:twoCellAnchor>
  <xdr:twoCellAnchor editAs="oneCell">
    <xdr:from>
      <xdr:col>0</xdr:col>
      <xdr:colOff>264584</xdr:colOff>
      <xdr:row>16</xdr:row>
      <xdr:rowOff>1079500</xdr:rowOff>
    </xdr:from>
    <xdr:to>
      <xdr:col>0</xdr:col>
      <xdr:colOff>1174750</xdr:colOff>
      <xdr:row>16</xdr:row>
      <xdr:rowOff>1957917</xdr:rowOff>
    </xdr:to>
    <xdr:pic>
      <xdr:nvPicPr>
        <xdr:cNvPr id="5" name="Picture 6">
          <a:extLst>
            <a:ext uri="{FF2B5EF4-FFF2-40B4-BE49-F238E27FC236}">
              <a16:creationId xmlns:a16="http://schemas.microsoft.com/office/drawing/2014/main" id="{C0C5152C-8916-4E10-84EE-C42CFA2F435C}"/>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64584" y="9150350"/>
          <a:ext cx="910166" cy="878417"/>
        </a:xfrm>
        <a:prstGeom prst="rect">
          <a:avLst/>
        </a:prstGeom>
        <a:noFill/>
      </xdr:spPr>
    </xdr:pic>
    <xdr:clientData/>
  </xdr:twoCellAnchor>
  <xdr:twoCellAnchor editAs="oneCell">
    <xdr:from>
      <xdr:col>0</xdr:col>
      <xdr:colOff>258234</xdr:colOff>
      <xdr:row>19</xdr:row>
      <xdr:rowOff>46566</xdr:rowOff>
    </xdr:from>
    <xdr:to>
      <xdr:col>0</xdr:col>
      <xdr:colOff>1210734</xdr:colOff>
      <xdr:row>19</xdr:row>
      <xdr:rowOff>950382</xdr:rowOff>
    </xdr:to>
    <xdr:pic>
      <xdr:nvPicPr>
        <xdr:cNvPr id="6" name="Picture 10">
          <a:extLst>
            <a:ext uri="{FF2B5EF4-FFF2-40B4-BE49-F238E27FC236}">
              <a16:creationId xmlns:a16="http://schemas.microsoft.com/office/drawing/2014/main" id="{A005242B-04C4-4A5F-AEEC-E0B7E83FC4D2}"/>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58234" y="10873316"/>
          <a:ext cx="952500" cy="903816"/>
        </a:xfrm>
        <a:prstGeom prst="rect">
          <a:avLst/>
        </a:prstGeom>
        <a:noFill/>
      </xdr:spPr>
    </xdr:pic>
    <xdr:clientData/>
  </xdr:twoCellAnchor>
  <xdr:twoCellAnchor editAs="oneCell">
    <xdr:from>
      <xdr:col>0</xdr:col>
      <xdr:colOff>296333</xdr:colOff>
      <xdr:row>10</xdr:row>
      <xdr:rowOff>21166</xdr:rowOff>
    </xdr:from>
    <xdr:to>
      <xdr:col>0</xdr:col>
      <xdr:colOff>1198879</xdr:colOff>
      <xdr:row>10</xdr:row>
      <xdr:rowOff>888998</xdr:rowOff>
    </xdr:to>
    <xdr:pic>
      <xdr:nvPicPr>
        <xdr:cNvPr id="7" name="Picture 5">
          <a:extLst>
            <a:ext uri="{FF2B5EF4-FFF2-40B4-BE49-F238E27FC236}">
              <a16:creationId xmlns:a16="http://schemas.microsoft.com/office/drawing/2014/main" id="{063DDCEE-03BE-4696-A410-F1DA1A889B60}"/>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296333" y="2091266"/>
          <a:ext cx="902546" cy="867832"/>
        </a:xfrm>
        <a:prstGeom prst="rect">
          <a:avLst/>
        </a:prstGeom>
        <a:noFill/>
      </xdr:spPr>
    </xdr:pic>
    <xdr:clientData/>
  </xdr:twoCellAnchor>
  <xdr:twoCellAnchor editAs="oneCell">
    <xdr:from>
      <xdr:col>0</xdr:col>
      <xdr:colOff>296332</xdr:colOff>
      <xdr:row>10</xdr:row>
      <xdr:rowOff>1037166</xdr:rowOff>
    </xdr:from>
    <xdr:to>
      <xdr:col>0</xdr:col>
      <xdr:colOff>1193799</xdr:colOff>
      <xdr:row>10</xdr:row>
      <xdr:rowOff>1905000</xdr:rowOff>
    </xdr:to>
    <xdr:pic>
      <xdr:nvPicPr>
        <xdr:cNvPr id="8" name="Picture 8">
          <a:extLst>
            <a:ext uri="{FF2B5EF4-FFF2-40B4-BE49-F238E27FC236}">
              <a16:creationId xmlns:a16="http://schemas.microsoft.com/office/drawing/2014/main" id="{810A2076-CB42-4E46-8421-938B22ECF82A}"/>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296332" y="3107266"/>
          <a:ext cx="897467" cy="867834"/>
        </a:xfrm>
        <a:prstGeom prst="rect">
          <a:avLst/>
        </a:prstGeom>
        <a:noFill/>
      </xdr:spPr>
    </xdr:pic>
    <xdr:clientData/>
  </xdr:twoCellAnchor>
  <xdr:twoCellAnchor editAs="oneCell">
    <xdr:from>
      <xdr:col>0</xdr:col>
      <xdr:colOff>285749</xdr:colOff>
      <xdr:row>13</xdr:row>
      <xdr:rowOff>963084</xdr:rowOff>
    </xdr:from>
    <xdr:to>
      <xdr:col>0</xdr:col>
      <xdr:colOff>1159932</xdr:colOff>
      <xdr:row>13</xdr:row>
      <xdr:rowOff>1799167</xdr:rowOff>
    </xdr:to>
    <xdr:pic>
      <xdr:nvPicPr>
        <xdr:cNvPr id="9" name="Picture 7">
          <a:extLst>
            <a:ext uri="{FF2B5EF4-FFF2-40B4-BE49-F238E27FC236}">
              <a16:creationId xmlns:a16="http://schemas.microsoft.com/office/drawing/2014/main" id="{F849A279-30A2-437C-AB28-15D1D6EDA9D8}"/>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85749" y="5668434"/>
          <a:ext cx="874183" cy="836083"/>
        </a:xfrm>
        <a:prstGeom prst="rect">
          <a:avLst/>
        </a:prstGeom>
        <a:noFill/>
      </xdr:spPr>
    </xdr:pic>
    <xdr:clientData/>
  </xdr:twoCellAnchor>
  <xdr:twoCellAnchor editAs="oneCell">
    <xdr:from>
      <xdr:col>0</xdr:col>
      <xdr:colOff>275166</xdr:colOff>
      <xdr:row>13</xdr:row>
      <xdr:rowOff>1947334</xdr:rowOff>
    </xdr:from>
    <xdr:to>
      <xdr:col>0</xdr:col>
      <xdr:colOff>1164165</xdr:colOff>
      <xdr:row>13</xdr:row>
      <xdr:rowOff>2751667</xdr:rowOff>
    </xdr:to>
    <xdr:pic>
      <xdr:nvPicPr>
        <xdr:cNvPr id="10" name="Picture 9">
          <a:extLst>
            <a:ext uri="{FF2B5EF4-FFF2-40B4-BE49-F238E27FC236}">
              <a16:creationId xmlns:a16="http://schemas.microsoft.com/office/drawing/2014/main" id="{7A943F97-BB2C-4232-9713-F664F60C609E}"/>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275166" y="6652684"/>
          <a:ext cx="888999" cy="804333"/>
        </a:xfrm>
        <a:prstGeom prst="rect">
          <a:avLst/>
        </a:prstGeom>
        <a:noFill/>
      </xdr:spPr>
    </xdr:pic>
    <xdr:clientData/>
  </xdr:twoCellAnchor>
  <xdr:twoCellAnchor editAs="oneCell">
    <xdr:from>
      <xdr:col>0</xdr:col>
      <xdr:colOff>184150</xdr:colOff>
      <xdr:row>2</xdr:row>
      <xdr:rowOff>0</xdr:rowOff>
    </xdr:from>
    <xdr:to>
      <xdr:col>0</xdr:col>
      <xdr:colOff>1121832</xdr:colOff>
      <xdr:row>5</xdr:row>
      <xdr:rowOff>0</xdr:rowOff>
    </xdr:to>
    <xdr:pic>
      <xdr:nvPicPr>
        <xdr:cNvPr id="11" name="Picture 10">
          <a:extLst>
            <a:ext uri="{FF2B5EF4-FFF2-40B4-BE49-F238E27FC236}">
              <a16:creationId xmlns:a16="http://schemas.microsoft.com/office/drawing/2014/main" id="{5B9B93D0-3C5D-4764-B5FE-8AB20FE78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37682"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285752</xdr:colOff>
      <xdr:row>16</xdr:row>
      <xdr:rowOff>116417</xdr:rowOff>
    </xdr:from>
    <xdr:to>
      <xdr:col>0</xdr:col>
      <xdr:colOff>1164167</xdr:colOff>
      <xdr:row>16</xdr:row>
      <xdr:rowOff>994832</xdr:rowOff>
    </xdr:to>
    <xdr:pic>
      <xdr:nvPicPr>
        <xdr:cNvPr id="12" name="Picture 3">
          <a:extLst>
            <a:ext uri="{FF2B5EF4-FFF2-40B4-BE49-F238E27FC236}">
              <a16:creationId xmlns:a16="http://schemas.microsoft.com/office/drawing/2014/main" id="{2E111DE4-7E0C-4B2D-B072-4B1D10449473}"/>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285752" y="8138983"/>
          <a:ext cx="878415" cy="878415"/>
        </a:xfrm>
        <a:prstGeom prst="rect">
          <a:avLst/>
        </a:prstGeom>
        <a:noFill/>
      </xdr:spPr>
    </xdr:pic>
    <xdr:clientData/>
  </xdr:twoCellAnchor>
  <xdr:twoCellAnchor editAs="oneCell">
    <xdr:from>
      <xdr:col>0</xdr:col>
      <xdr:colOff>302755</xdr:colOff>
      <xdr:row>12</xdr:row>
      <xdr:rowOff>169333</xdr:rowOff>
    </xdr:from>
    <xdr:to>
      <xdr:col>0</xdr:col>
      <xdr:colOff>1145043</xdr:colOff>
      <xdr:row>13</xdr:row>
      <xdr:rowOff>825500</xdr:rowOff>
    </xdr:to>
    <xdr:pic>
      <xdr:nvPicPr>
        <xdr:cNvPr id="13" name="Picture 4">
          <a:extLst>
            <a:ext uri="{FF2B5EF4-FFF2-40B4-BE49-F238E27FC236}">
              <a16:creationId xmlns:a16="http://schemas.microsoft.com/office/drawing/2014/main" id="{457C567E-E73F-48A6-9F9E-7B216B0DAD9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302755" y="4655069"/>
          <a:ext cx="842288" cy="837322"/>
        </a:xfrm>
        <a:prstGeom prst="rect">
          <a:avLst/>
        </a:prstGeom>
        <a:noFill/>
      </xdr:spPr>
    </xdr:pic>
    <xdr:clientData/>
  </xdr:twoCellAnchor>
  <xdr:twoCellAnchor editAs="oneCell">
    <xdr:from>
      <xdr:col>0</xdr:col>
      <xdr:colOff>280458</xdr:colOff>
      <xdr:row>16</xdr:row>
      <xdr:rowOff>1079500</xdr:rowOff>
    </xdr:from>
    <xdr:to>
      <xdr:col>0</xdr:col>
      <xdr:colOff>1158875</xdr:colOff>
      <xdr:row>16</xdr:row>
      <xdr:rowOff>1957917</xdr:rowOff>
    </xdr:to>
    <xdr:pic>
      <xdr:nvPicPr>
        <xdr:cNvPr id="14" name="Picture 6">
          <a:extLst>
            <a:ext uri="{FF2B5EF4-FFF2-40B4-BE49-F238E27FC236}">
              <a16:creationId xmlns:a16="http://schemas.microsoft.com/office/drawing/2014/main" id="{411FD56E-84D6-4097-AFB4-45F4558F4F9C}"/>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280458" y="9102066"/>
          <a:ext cx="878417" cy="878417"/>
        </a:xfrm>
        <a:prstGeom prst="rect">
          <a:avLst/>
        </a:prstGeom>
        <a:noFill/>
      </xdr:spPr>
    </xdr:pic>
    <xdr:clientData/>
  </xdr:twoCellAnchor>
  <xdr:twoCellAnchor editAs="oneCell">
    <xdr:from>
      <xdr:col>0</xdr:col>
      <xdr:colOff>282576</xdr:colOff>
      <xdr:row>19</xdr:row>
      <xdr:rowOff>46566</xdr:rowOff>
    </xdr:from>
    <xdr:to>
      <xdr:col>0</xdr:col>
      <xdr:colOff>1186392</xdr:colOff>
      <xdr:row>19</xdr:row>
      <xdr:rowOff>950382</xdr:rowOff>
    </xdr:to>
    <xdr:pic>
      <xdr:nvPicPr>
        <xdr:cNvPr id="15" name="Picture 10">
          <a:extLst>
            <a:ext uri="{FF2B5EF4-FFF2-40B4-BE49-F238E27FC236}">
              <a16:creationId xmlns:a16="http://schemas.microsoft.com/office/drawing/2014/main" id="{24984A30-C988-4F05-AB47-03E960F0B02B}"/>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282576" y="10812332"/>
          <a:ext cx="903816" cy="903816"/>
        </a:xfrm>
        <a:prstGeom prst="rect">
          <a:avLst/>
        </a:prstGeom>
        <a:noFill/>
      </xdr:spPr>
    </xdr:pic>
    <xdr:clientData/>
  </xdr:twoCellAnchor>
  <xdr:twoCellAnchor editAs="oneCell">
    <xdr:from>
      <xdr:col>0</xdr:col>
      <xdr:colOff>313690</xdr:colOff>
      <xdr:row>10</xdr:row>
      <xdr:rowOff>21166</xdr:rowOff>
    </xdr:from>
    <xdr:to>
      <xdr:col>0</xdr:col>
      <xdr:colOff>1181522</xdr:colOff>
      <xdr:row>10</xdr:row>
      <xdr:rowOff>888998</xdr:rowOff>
    </xdr:to>
    <xdr:pic>
      <xdr:nvPicPr>
        <xdr:cNvPr id="16" name="Picture 5">
          <a:extLst>
            <a:ext uri="{FF2B5EF4-FFF2-40B4-BE49-F238E27FC236}">
              <a16:creationId xmlns:a16="http://schemas.microsoft.com/office/drawing/2014/main" id="{1BC69262-A774-4564-AD7D-C4E86D030905}"/>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313690" y="2065626"/>
          <a:ext cx="867832" cy="867832"/>
        </a:xfrm>
        <a:prstGeom prst="rect">
          <a:avLst/>
        </a:prstGeom>
        <a:noFill/>
      </xdr:spPr>
    </xdr:pic>
    <xdr:clientData/>
  </xdr:twoCellAnchor>
  <xdr:twoCellAnchor editAs="oneCell">
    <xdr:from>
      <xdr:col>0</xdr:col>
      <xdr:colOff>311148</xdr:colOff>
      <xdr:row>10</xdr:row>
      <xdr:rowOff>1037166</xdr:rowOff>
    </xdr:from>
    <xdr:to>
      <xdr:col>0</xdr:col>
      <xdr:colOff>1178982</xdr:colOff>
      <xdr:row>10</xdr:row>
      <xdr:rowOff>1905000</xdr:rowOff>
    </xdr:to>
    <xdr:pic>
      <xdr:nvPicPr>
        <xdr:cNvPr id="17" name="Picture 8">
          <a:extLst>
            <a:ext uri="{FF2B5EF4-FFF2-40B4-BE49-F238E27FC236}">
              <a16:creationId xmlns:a16="http://schemas.microsoft.com/office/drawing/2014/main" id="{E79EBA67-E524-4081-9B24-1D0C1D4C6173}"/>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311148" y="3081626"/>
          <a:ext cx="867834" cy="867834"/>
        </a:xfrm>
        <a:prstGeom prst="rect">
          <a:avLst/>
        </a:prstGeom>
        <a:noFill/>
      </xdr:spPr>
    </xdr:pic>
    <xdr:clientData/>
  </xdr:twoCellAnchor>
  <xdr:twoCellAnchor editAs="oneCell">
    <xdr:from>
      <xdr:col>0</xdr:col>
      <xdr:colOff>304799</xdr:colOff>
      <xdr:row>13</xdr:row>
      <xdr:rowOff>963084</xdr:rowOff>
    </xdr:from>
    <xdr:to>
      <xdr:col>0</xdr:col>
      <xdr:colOff>1140882</xdr:colOff>
      <xdr:row>13</xdr:row>
      <xdr:rowOff>1799167</xdr:rowOff>
    </xdr:to>
    <xdr:pic>
      <xdr:nvPicPr>
        <xdr:cNvPr id="18" name="Picture 7">
          <a:extLst>
            <a:ext uri="{FF2B5EF4-FFF2-40B4-BE49-F238E27FC236}">
              <a16:creationId xmlns:a16="http://schemas.microsoft.com/office/drawing/2014/main" id="{CC5F0292-B46E-4FB1-9DD2-7054478AED7D}"/>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304799" y="5629975"/>
          <a:ext cx="836083" cy="836083"/>
        </a:xfrm>
        <a:prstGeom prst="rect">
          <a:avLst/>
        </a:prstGeom>
        <a:noFill/>
      </xdr:spPr>
    </xdr:pic>
    <xdr:clientData/>
  </xdr:twoCellAnchor>
  <xdr:twoCellAnchor editAs="oneCell">
    <xdr:from>
      <xdr:col>0</xdr:col>
      <xdr:colOff>317499</xdr:colOff>
      <xdr:row>13</xdr:row>
      <xdr:rowOff>1947334</xdr:rowOff>
    </xdr:from>
    <xdr:to>
      <xdr:col>0</xdr:col>
      <xdr:colOff>1121832</xdr:colOff>
      <xdr:row>13</xdr:row>
      <xdr:rowOff>2751667</xdr:rowOff>
    </xdr:to>
    <xdr:pic>
      <xdr:nvPicPr>
        <xdr:cNvPr id="19" name="Picture 18">
          <a:extLst>
            <a:ext uri="{FF2B5EF4-FFF2-40B4-BE49-F238E27FC236}">
              <a16:creationId xmlns:a16="http://schemas.microsoft.com/office/drawing/2014/main" id="{D4722D2F-E19D-4A62-9C2C-AB9475100EE2}"/>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317499" y="6614225"/>
          <a:ext cx="804333" cy="804333"/>
        </a:xfrm>
        <a:prstGeom prst="rect">
          <a:avLst/>
        </a:prstGeom>
        <a:noFill/>
      </xdr:spPr>
    </xdr:pic>
    <xdr:clientData/>
  </xdr:twoCellAnchor>
  <xdr:twoCellAnchor editAs="oneCell">
    <xdr:from>
      <xdr:col>0</xdr:col>
      <xdr:colOff>184150</xdr:colOff>
      <xdr:row>2</xdr:row>
      <xdr:rowOff>0</xdr:rowOff>
    </xdr:from>
    <xdr:to>
      <xdr:col>0</xdr:col>
      <xdr:colOff>1121832</xdr:colOff>
      <xdr:row>5</xdr:row>
      <xdr:rowOff>0</xdr:rowOff>
    </xdr:to>
    <xdr:pic>
      <xdr:nvPicPr>
        <xdr:cNvPr id="20" name="Picture 19">
          <a:extLst>
            <a:ext uri="{FF2B5EF4-FFF2-40B4-BE49-F238E27FC236}">
              <a16:creationId xmlns:a16="http://schemas.microsoft.com/office/drawing/2014/main" id="{A3FF64BE-719E-493B-AA18-7C8C3E207A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37682"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1121832</xdr:colOff>
      <xdr:row>5</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7682"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1121832</xdr:colOff>
      <xdr:row>5</xdr:row>
      <xdr:rowOff>0</xdr:rowOff>
    </xdr:to>
    <xdr:pic>
      <xdr:nvPicPr>
        <xdr:cNvPr id="3" name="Picture 2">
          <a:extLst>
            <a:ext uri="{FF2B5EF4-FFF2-40B4-BE49-F238E27FC236}">
              <a16:creationId xmlns:a16="http://schemas.microsoft.com/office/drawing/2014/main" id="{22FC7C0A-1C89-4684-B724-D0E4214869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37682"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0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9833"/>
          <a:ext cx="924983"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0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52916</xdr:colOff>
      <xdr:row>1</xdr:row>
      <xdr:rowOff>148166</xdr:rowOff>
    </xdr:from>
    <xdr:to>
      <xdr:col>0</xdr:col>
      <xdr:colOff>977899</xdr:colOff>
      <xdr:row>4</xdr:row>
      <xdr:rowOff>148640</xdr:rowOff>
    </xdr:to>
    <xdr:pic>
      <xdr:nvPicPr>
        <xdr:cNvPr id="2" name="Picture 1">
          <a:extLst>
            <a:ext uri="{FF2B5EF4-FFF2-40B4-BE49-F238E27FC236}">
              <a16:creationId xmlns:a16="http://schemas.microsoft.com/office/drawing/2014/main" id="{E2A54201-EC54-490C-B72B-AD30A933F8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6" y="328083"/>
          <a:ext cx="924983" cy="54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Yulia I Belyaeva" id="{7A629CF8-35A4-4684-A83D-E51C1BCC6BC3}" userId="S::Yulia.Evlash@ru.ey.com::e33367ac-4279-4e0d-870c-38d98557279a" providerId="AD"/>
  <person displayName="Nadezda S Batyrova" id="{A74F2884-DD9D-466B-97D8-30F7C9C3A3F2}" userId="S::Nadezhda.Batyrova@ru.ey.com::7c47157f-d517-41e2-8c38-1e42614deaa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 dT="2022-06-21T15:53:01.80" personId="{A74F2884-DD9D-466B-97D8-30F7C9C3A3F2}" id="{F50AB8FF-5C43-444B-8C09-9ED310CAC51A}">
    <text>упорядочено как в отчете</text>
  </threadedComment>
  <threadedComment ref="A10" dT="2022-06-21T15:52:46.25" personId="{A74F2884-DD9D-466B-97D8-30F7C9C3A3F2}" id="{AABCE71E-906F-4938-AB15-3FF056153B48}">
    <text>исправлено</text>
  </threadedComment>
  <threadedComment ref="A12" dT="2022-06-21T15:53:01.80" personId="{A74F2884-DD9D-466B-97D8-30F7C9C3A3F2}" id="{58EF5775-BE7C-4D60-8F3C-AF4E26EAEB97}">
    <text>упорядочено как в отчете</text>
  </threadedComment>
  <threadedComment ref="B12" dT="2022-06-21T15:53:01.80" personId="{A74F2884-DD9D-466B-97D8-30F7C9C3A3F2}" id="{15DDFC8D-E9F1-4487-8994-E7CF274633F1}">
    <text>упорядочено как в отчете</text>
  </threadedComment>
  <threadedComment ref="B13" dT="2022-06-21T15:53:01.80" personId="{A74F2884-DD9D-466B-97D8-30F7C9C3A3F2}" id="{CB9E2598-5C17-4229-AB25-3B9FD2A1E63A}">
    <text>упорядочено как в отчете</text>
  </threadedComment>
</ThreadedComments>
</file>

<file path=xl/threadedComments/threadedComment2.xml><?xml version="1.0" encoding="utf-8"?>
<ThreadedComments xmlns="http://schemas.microsoft.com/office/spreadsheetml/2018/threadedcomments" xmlns:x="http://schemas.openxmlformats.org/spreadsheetml/2006/main">
  <threadedComment ref="A16" dT="2022-06-21T13:16:41.73" personId="{A74F2884-DD9D-466B-97D8-30F7C9C3A3F2}" id="{7A20D1ED-464B-4F62-9F4B-3FBD135ACF52}">
    <text>просьба проверить - приведены данные за 2020 год</text>
  </threadedComment>
  <threadedComment ref="A16" dT="2022-06-22T08:15:50.87" personId="{7A629CF8-35A4-4684-A83D-E51C1BCC6BC3}" id="{18EE6328-2DDA-4602-BB5B-8B9D5EF3B54D}" parentId="{7A20D1ED-464B-4F62-9F4B-3FBD135ACF52}">
    <text>Данные исследования за 2018 год. Предлагаем удалить строку года здесь и в английской версии.</text>
  </threadedComment>
</ThreadedComments>
</file>

<file path=xl/threadedComments/threadedComment3.xml><?xml version="1.0" encoding="utf-8"?>
<ThreadedComments xmlns="http://schemas.microsoft.com/office/spreadsheetml/2018/threadedcomments" xmlns:x="http://schemas.openxmlformats.org/spreadsheetml/2006/main">
  <threadedComment ref="C18" dT="2022-06-22T09:10:49.06" personId="{7A629CF8-35A4-4684-A83D-E51C1BCC6BC3}" id="{B1C7E2D5-706B-4B73-8374-506AE87CE3A9}">
    <text>Скорректировано как в англ. версии.</text>
  </threadedComment>
  <threadedComment ref="B19" dT="2022-06-22T08:18:39.34" personId="{7A629CF8-35A4-4684-A83D-E51C1BCC6BC3}" id="{66BC33C4-B65B-4AAF-8EA1-486D5AC3FEDB}">
    <text>скорректировано для соотвествия англ версии</text>
  </threadedComment>
  <threadedComment ref="B20" dT="2022-06-22T08:21:37.34" personId="{7A629CF8-35A4-4684-A83D-E51C1BCC6BC3}" id="{F87877AB-5D3C-42D5-9675-1A134B6F373E}">
    <text>Добавлено еще предложение как  англ. версии. Возможно в нем имелся в виду 2021 год?</text>
  </threadedComment>
</ThreadedComments>
</file>

<file path=xl/threadedComments/threadedComment4.xml><?xml version="1.0" encoding="utf-8"?>
<ThreadedComments xmlns="http://schemas.microsoft.com/office/spreadsheetml/2018/threadedcomments" xmlns:x="http://schemas.openxmlformats.org/spreadsheetml/2006/main">
  <threadedComment ref="D61" dT="2022-06-21T13:47:23.75" personId="{A74F2884-DD9D-466B-97D8-30F7C9C3A3F2}" id="{EE98C467-BBB3-473B-B420-BE6992799A56}">
    <text>исправлено</text>
  </threadedComment>
</ThreadedComments>
</file>

<file path=xl/threadedComments/threadedComment5.xml><?xml version="1.0" encoding="utf-8"?>
<ThreadedComments xmlns="http://schemas.microsoft.com/office/spreadsheetml/2018/threadedcomments" xmlns:x="http://schemas.openxmlformats.org/spreadsheetml/2006/main">
  <threadedComment ref="D12" dT="2022-06-21T15:01:29.83" personId="{A74F2884-DD9D-466B-97D8-30F7C9C3A3F2}" id="{FE20CD7E-A825-4163-89C8-1DE6244E8484}">
    <text>исправлено</text>
  </threadedComment>
  <threadedComment ref="D13" dT="2022-06-21T15:01:21.10" personId="{A74F2884-DD9D-466B-97D8-30F7C9C3A3F2}" id="{FDED71FF-35A0-4102-8E14-08FB1B493AEC}">
    <text>исправлено</text>
  </threadedComment>
  <threadedComment ref="D26" dT="2022-06-21T14:47:48.34" personId="{A74F2884-DD9D-466B-97D8-30F7C9C3A3F2}" id="{D5E402B1-63E4-430C-AA38-B54503A29116}">
    <text>исправлено</text>
  </threadedComment>
  <threadedComment ref="F26" dT="2022-06-21T14:47:02.58" personId="{A74F2884-DD9D-466B-97D8-30F7C9C3A3F2}" id="{22BFFDA7-6184-49F6-8034-C273079DF2D9}">
    <text>исправлено</text>
  </threadedComment>
  <threadedComment ref="D27" dT="2022-06-21T14:48:02.46" personId="{A74F2884-DD9D-466B-97D8-30F7C9C3A3F2}" id="{A2F9A539-6FE8-419F-9140-F04FC678EB00}">
    <text>исправлено</text>
  </threadedComment>
  <threadedComment ref="F27" dT="2022-06-21T14:47:22.39" personId="{A74F2884-DD9D-466B-97D8-30F7C9C3A3F2}" id="{3AC34659-32EB-4F9C-A056-AD1DD5360A24}">
    <text>исправлено</text>
  </threadedComment>
  <threadedComment ref="D34" dT="2022-06-21T14:50:00.36" personId="{A74F2884-DD9D-466B-97D8-30F7C9C3A3F2}" id="{564F1BA2-BEC5-4052-8686-4A6CD95DB948}">
    <text>исправлено</text>
  </threadedComment>
  <threadedComment ref="F34" dT="2022-06-21T14:50:36.89" personId="{A74F2884-DD9D-466B-97D8-30F7C9C3A3F2}" id="{E924E771-4F44-432D-826F-67BBA98C7DFE}">
    <text>исправлено</text>
  </threadedComment>
</ThreadedComments>
</file>

<file path=xl/threadedComments/threadedComment6.xml><?xml version="1.0" encoding="utf-8"?>
<ThreadedComments xmlns="http://schemas.microsoft.com/office/spreadsheetml/2018/threadedcomments" xmlns:x="http://schemas.openxmlformats.org/spreadsheetml/2006/main">
  <threadedComment ref="E22" dT="2022-06-21T10:40:43.47" personId="{A74F2884-DD9D-466B-97D8-30F7C9C3A3F2}" id="{611F1334-1482-4B12-B296-D40DBC79BCE9}">
    <text>исправлено</text>
  </threadedComment>
  <threadedComment ref="E23" dT="2022-06-21T10:40:43.47" personId="{A74F2884-DD9D-466B-97D8-30F7C9C3A3F2}" id="{D0BDE8DF-578B-4184-BAED-D74500455DCA}">
    <text>исправлено</text>
  </threadedComment>
  <threadedComment ref="E24" dT="2022-06-21T10:40:43.47" personId="{A74F2884-DD9D-466B-97D8-30F7C9C3A3F2}" id="{0A187098-66D4-4AF5-ACB3-80EE7D2EEB11}">
    <text>исправлено</text>
  </threadedComment>
  <threadedComment ref="C33" dT="2022-06-21T10:35:20.96" personId="{A74F2884-DD9D-466B-97D8-30F7C9C3A3F2}" id="{448F0DFE-FAFD-4F2B-AED0-2D8C37F23708}">
    <text>исправлено</text>
  </threadedComment>
</ThreadedComments>
</file>

<file path=xl/threadedComments/threadedComment7.xml><?xml version="1.0" encoding="utf-8"?>
<ThreadedComments xmlns="http://schemas.microsoft.com/office/spreadsheetml/2018/threadedcomments" xmlns:x="http://schemas.openxmlformats.org/spreadsheetml/2006/main">
  <threadedComment ref="E62" dT="2022-06-21T15:38:04.69" personId="{A74F2884-DD9D-466B-97D8-30F7C9C3A3F2}" id="{74F54933-0C44-4E4F-8BE3-6A0562CC6731}">
    <text>исправлено</text>
  </threadedComment>
  <threadedComment ref="E63" dT="2022-06-21T15:37:09.32" personId="{A74F2884-DD9D-466B-97D8-30F7C9C3A3F2}" id="{F459A702-59CE-4BC3-B2DD-AD73BAFF0A31}">
    <text>исправлено</text>
  </threadedComment>
  <threadedComment ref="E64" dT="2022-06-21T15:37:30.57" personId="{A74F2884-DD9D-466B-97D8-30F7C9C3A3F2}" id="{E308AB8B-D7E3-41E9-B620-B8400FEE21BE}">
    <text>исправлено</text>
  </threadedComment>
  <threadedComment ref="E65" dT="2022-06-21T15:38:35.12" personId="{A74F2884-DD9D-466B-97D8-30F7C9C3A3F2}" id="{BB0A063F-632F-4068-B9F0-8B27C1FEB16B}">
    <text>исправлено</text>
  </threadedComment>
  <threadedComment ref="E66" dT="2022-06-21T15:39:14.73" personId="{A74F2884-DD9D-466B-97D8-30F7C9C3A3F2}" id="{70DEA026-475E-4CE0-82C9-8F2292842228}">
    <text>исправлено</text>
  </threadedComment>
  <threadedComment ref="E67" dT="2022-06-21T15:39:27.74" personId="{A74F2884-DD9D-466B-97D8-30F7C9C3A3F2}" id="{C7149606-4246-4E27-996F-316D3B37C701}">
    <text>исправлено</text>
  </threadedComment>
</ThreadedComments>
</file>

<file path=xl/threadedComments/threadedComment8.xml><?xml version="1.0" encoding="utf-8"?>
<ThreadedComments xmlns="http://schemas.microsoft.com/office/spreadsheetml/2018/threadedcomments" xmlns:x="http://schemas.openxmlformats.org/spreadsheetml/2006/main">
  <threadedComment ref="C20" dT="2022-06-22T07:26:04.96" personId="{A74F2884-DD9D-466B-97D8-30F7C9C3A3F2}" id="{02349A77-1225-4C47-B4D9-14188BA8FCB8}">
    <text>в анг версии дан комментарий</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microsoft.com/office/2017/10/relationships/threadedComment" Target="../threadedComments/threadedComment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microsoft.com/office/2017/10/relationships/threadedComment" Target="../threadedComments/threadedComment5.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 Id="rId5" Type="http://schemas.microsoft.com/office/2017/10/relationships/threadedComment" Target="../threadedComments/threadedComment6.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 Id="rId5" Type="http://schemas.microsoft.com/office/2017/10/relationships/threadedComment" Target="../threadedComments/threadedComment7.xml"/></Relationships>
</file>

<file path=xl/worksheets/_rels/sheet25.xml.rels><?xml version="1.0" encoding="UTF-8" standalone="yes"?>
<Relationships xmlns="http://schemas.openxmlformats.org/package/2006/relationships"><Relationship Id="rId8" Type="http://schemas.openxmlformats.org/officeDocument/2006/relationships/hyperlink" Target="https://&#1089;&#1090;&#1086;&#1087;&#1082;&#1086;&#1088;&#1086;&#1085;&#1072;&#1074;&#1080;&#1088;&#1091;&#1089;.&#1088;&#1092;/news/20201120-1241.html" TargetMode="External"/><Relationship Id="rId3" Type="http://schemas.openxmlformats.org/officeDocument/2006/relationships/hyperlink" Target="https://nalyzhi.ru/" TargetMode="External"/><Relationship Id="rId7" Type="http://schemas.openxmlformats.org/officeDocument/2006/relationships/hyperlink" Target="http://edu-enplus.ru/?ysclid=l3hyql5viv" TargetMode="External"/><Relationship Id="rId12" Type="http://schemas.openxmlformats.org/officeDocument/2006/relationships/drawing" Target="../drawings/drawing25.xml"/><Relationship Id="rId2" Type="http://schemas.openxmlformats.org/officeDocument/2006/relationships/hyperlink" Target="https://rusal.ru/en/sustainability/social-investment/city-improvement-school/" TargetMode="External"/><Relationship Id="rId1" Type="http://schemas.openxmlformats.org/officeDocument/2006/relationships/hyperlink" Target="https://pomogat-prosto.ru/" TargetMode="External"/><Relationship Id="rId6" Type="http://schemas.openxmlformats.org/officeDocument/2006/relationships/hyperlink" Target="https://project-360.ru/" TargetMode="External"/><Relationship Id="rId11" Type="http://schemas.openxmlformats.org/officeDocument/2006/relationships/printerSettings" Target="../printerSettings/printerSettings25.bin"/><Relationship Id="rId5" Type="http://schemas.openxmlformats.org/officeDocument/2006/relationships/hyperlink" Target="https://enplusgroup.com/en/investors/esg/social/" TargetMode="External"/><Relationship Id="rId10" Type="http://schemas.openxmlformats.org/officeDocument/2006/relationships/hyperlink" Target="https://www.istu.edu/academy_it/?ysclid=l3hyv9ktl8" TargetMode="External"/><Relationship Id="rId4" Type="http://schemas.openxmlformats.org/officeDocument/2006/relationships/hyperlink" Target="https://rusal.ru/en/sustainability/social-investment/" TargetMode="External"/><Relationship Id="rId9" Type="http://schemas.openxmlformats.org/officeDocument/2006/relationships/hyperlink" Target="https://rusal.ru/en/sustainability/social-investment/program-territory/"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 Id="rId5" Type="http://schemas.microsoft.com/office/2017/10/relationships/threadedComment" Target="../threadedComments/threadedComment8.xml"/></Relationships>
</file>

<file path=xl/worksheets/_rels/sheet31.xml.rels><?xml version="1.0" encoding="UTF-8" standalone="yes"?>
<Relationships xmlns="http://schemas.openxmlformats.org/package/2006/relationships"><Relationship Id="rId3" Type="http://schemas.openxmlformats.org/officeDocument/2006/relationships/hyperlink" Target="mailto:csr@enplus.ru" TargetMode="External"/><Relationship Id="rId2" Type="http://schemas.openxmlformats.org/officeDocument/2006/relationships/hyperlink" Target="mailto:press-center@enplus.ru" TargetMode="External"/><Relationship Id="rId1" Type="http://schemas.openxmlformats.org/officeDocument/2006/relationships/hyperlink" Target="mailto:ir@enplus.ru" TargetMode="External"/><Relationship Id="rId5" Type="http://schemas.openxmlformats.org/officeDocument/2006/relationships/drawing" Target="../drawings/drawing31.xml"/><Relationship Id="rId4"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nplusgroup.com/en/sustainability/sustainability-report/" TargetMode="External"/><Relationship Id="rId13" Type="http://schemas.openxmlformats.org/officeDocument/2006/relationships/hyperlink" Target="http://www.netzero.ru/en" TargetMode="External"/><Relationship Id="rId3" Type="http://schemas.openxmlformats.org/officeDocument/2006/relationships/hyperlink" Target="https://enplusgroup.com/en/investors/results-and-disclosure/annual-reports/" TargetMode="External"/><Relationship Id="rId7" Type="http://schemas.openxmlformats.org/officeDocument/2006/relationships/hyperlink" Target="https://enplusgroup.com/en/investors/results-and-disclosure/annual-reports/" TargetMode="External"/><Relationship Id="rId12" Type="http://schemas.openxmlformats.org/officeDocument/2006/relationships/hyperlink" Target="https://enplusgroup.com/en/sustainability/un-sdgs/" TargetMode="External"/><Relationship Id="rId2" Type="http://schemas.openxmlformats.org/officeDocument/2006/relationships/hyperlink" Target="http://www.enplusgroup.com/en/investors/results-and-disclosure/ifrs/" TargetMode="External"/><Relationship Id="rId1" Type="http://schemas.openxmlformats.org/officeDocument/2006/relationships/hyperlink" Target="http://www.enplusgroup.com/upload/docs/En+%20SDG%20Report%20ENG.pdf" TargetMode="External"/><Relationship Id="rId6" Type="http://schemas.openxmlformats.org/officeDocument/2006/relationships/hyperlink" Target="https://enplusgroup.com/en/investors/results-and-disclosure/annual-reports/" TargetMode="External"/><Relationship Id="rId11" Type="http://schemas.openxmlformats.org/officeDocument/2006/relationships/hyperlink" Target="https://enplusgroup.com/en/investors/results-and-disclosure/ifrs/" TargetMode="External"/><Relationship Id="rId5" Type="http://schemas.openxmlformats.org/officeDocument/2006/relationships/hyperlink" Target="https://enplusgroup.com/en/investors/results-and-disclosure/annual-reports/" TargetMode="External"/><Relationship Id="rId15" Type="http://schemas.openxmlformats.org/officeDocument/2006/relationships/drawing" Target="../drawings/drawing5.xml"/><Relationship Id="rId10" Type="http://schemas.openxmlformats.org/officeDocument/2006/relationships/hyperlink" Target="https://enplusgroup.com/en/sustainability/sustainability-report/" TargetMode="External"/><Relationship Id="rId4" Type="http://schemas.openxmlformats.org/officeDocument/2006/relationships/hyperlink" Target="https://enplusgroup.com/en/investors/results-and-disclosure/annual-reports/" TargetMode="External"/><Relationship Id="rId9" Type="http://schemas.openxmlformats.org/officeDocument/2006/relationships/hyperlink" Target="https://enplusgroup.com/en/sustainability/sustainability-report/"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enplusgroup.com/en/investors/corporate-documents/" TargetMode="External"/><Relationship Id="rId2" Type="http://schemas.openxmlformats.org/officeDocument/2006/relationships/hyperlink" Target="https://enplusgroup.com/en/investors/corporate-documents/" TargetMode="External"/><Relationship Id="rId1" Type="http://schemas.openxmlformats.org/officeDocument/2006/relationships/hyperlink" Target="https://enplusgroup.com/en/investors/corporate-documents/"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1:AR46"/>
  <sheetViews>
    <sheetView showGridLines="0" tabSelected="1" zoomScale="57" zoomScaleNormal="60" workbookViewId="0">
      <selection activeCell="R23" sqref="R23"/>
    </sheetView>
  </sheetViews>
  <sheetFormatPr defaultRowHeight="15" x14ac:dyDescent="0.25"/>
  <cols>
    <col min="1" max="44" width="9.140625" style="3"/>
  </cols>
  <sheetData>
    <row r="1" spans="1:15" x14ac:dyDescent="0.25">
      <c r="A1" s="46"/>
      <c r="B1" s="46"/>
      <c r="C1" s="46"/>
      <c r="D1" s="46"/>
      <c r="E1" s="46"/>
      <c r="F1" s="46"/>
      <c r="G1" s="46"/>
      <c r="H1" s="46"/>
      <c r="I1" s="46"/>
      <c r="J1" s="46"/>
    </row>
    <row r="2" spans="1:15" x14ac:dyDescent="0.25">
      <c r="A2" s="46"/>
      <c r="B2" s="46"/>
      <c r="C2" s="46"/>
      <c r="D2" s="46"/>
      <c r="E2" s="46"/>
      <c r="F2" s="46"/>
      <c r="G2" s="46"/>
      <c r="H2" s="46"/>
      <c r="I2" s="46"/>
      <c r="J2" s="46"/>
      <c r="K2" s="802"/>
      <c r="L2" s="802"/>
      <c r="M2" s="802"/>
      <c r="N2" s="802"/>
      <c r="O2" s="802"/>
    </row>
    <row r="3" spans="1:15" x14ac:dyDescent="0.25">
      <c r="A3" s="46"/>
      <c r="B3" s="46"/>
      <c r="C3" s="46"/>
      <c r="D3" s="46"/>
      <c r="E3" s="46"/>
      <c r="F3" s="46"/>
      <c r="G3" s="46"/>
      <c r="H3" s="46"/>
      <c r="I3" s="46"/>
      <c r="J3" s="46"/>
    </row>
    <row r="4" spans="1:15" x14ac:dyDescent="0.25">
      <c r="A4" s="46"/>
      <c r="B4" s="46"/>
      <c r="C4" s="46"/>
      <c r="D4" s="46"/>
      <c r="E4" s="46"/>
      <c r="F4" s="46"/>
      <c r="G4" s="46"/>
      <c r="H4" s="46"/>
      <c r="I4" s="46"/>
      <c r="J4" s="46"/>
    </row>
    <row r="5" spans="1:15" x14ac:dyDescent="0.25">
      <c r="A5" s="46"/>
      <c r="B5" s="46"/>
      <c r="C5" s="46"/>
      <c r="D5" s="46"/>
      <c r="E5" s="46"/>
      <c r="F5" s="46"/>
      <c r="G5" s="46"/>
      <c r="H5" s="46"/>
      <c r="I5" s="46"/>
      <c r="J5" s="46"/>
    </row>
    <row r="6" spans="1:15" x14ac:dyDescent="0.25">
      <c r="A6" s="46"/>
      <c r="B6" s="46"/>
      <c r="C6" s="46"/>
      <c r="D6" s="46"/>
      <c r="E6" s="46"/>
      <c r="F6" s="46"/>
      <c r="G6" s="46"/>
      <c r="H6" s="46"/>
      <c r="I6" s="46"/>
      <c r="J6" s="46"/>
    </row>
    <row r="7" spans="1:15" x14ac:dyDescent="0.25">
      <c r="A7" s="46"/>
      <c r="B7" s="46"/>
      <c r="C7" s="46"/>
      <c r="D7" s="46"/>
      <c r="E7" s="46"/>
      <c r="F7" s="46"/>
      <c r="G7" s="46"/>
      <c r="H7" s="46"/>
      <c r="I7" s="46"/>
      <c r="J7" s="46"/>
    </row>
    <row r="8" spans="1:15" x14ac:dyDescent="0.25">
      <c r="A8" s="46"/>
      <c r="B8" s="46"/>
      <c r="C8" s="46"/>
      <c r="D8" s="46"/>
      <c r="E8" s="46"/>
      <c r="F8" s="46"/>
      <c r="G8" s="46"/>
      <c r="H8" s="46"/>
      <c r="I8" s="46"/>
      <c r="J8" s="46"/>
    </row>
    <row r="9" spans="1:15" x14ac:dyDescent="0.25">
      <c r="A9" s="46"/>
      <c r="B9" s="46"/>
      <c r="C9" s="46"/>
      <c r="D9" s="46"/>
      <c r="E9" s="46"/>
      <c r="F9" s="46"/>
      <c r="G9" s="46"/>
      <c r="H9" s="46"/>
      <c r="I9" s="46"/>
      <c r="J9" s="46"/>
    </row>
    <row r="10" spans="1:15" x14ac:dyDescent="0.25">
      <c r="A10" s="46"/>
      <c r="B10" s="46"/>
      <c r="C10" s="46"/>
      <c r="D10" s="46"/>
      <c r="E10" s="46"/>
      <c r="F10" s="46"/>
      <c r="G10" s="46"/>
      <c r="H10" s="46"/>
      <c r="I10" s="46"/>
      <c r="J10" s="46"/>
    </row>
    <row r="11" spans="1:15" x14ac:dyDescent="0.25">
      <c r="A11" s="46"/>
      <c r="B11" s="46"/>
      <c r="C11" s="46"/>
      <c r="D11" s="46"/>
      <c r="E11" s="46"/>
      <c r="F11" s="46"/>
      <c r="G11" s="46"/>
      <c r="H11" s="46"/>
      <c r="I11" s="46"/>
      <c r="J11" s="46"/>
    </row>
    <row r="12" spans="1:15" x14ac:dyDescent="0.25">
      <c r="A12" s="46"/>
      <c r="B12" s="46"/>
      <c r="C12" s="46"/>
      <c r="D12" s="46"/>
      <c r="E12" s="46"/>
      <c r="F12" s="46"/>
      <c r="G12" s="46"/>
      <c r="H12" s="46"/>
      <c r="I12" s="46"/>
      <c r="J12" s="46"/>
      <c r="N12" s="3" t="s">
        <v>172</v>
      </c>
    </row>
    <row r="13" spans="1:15" x14ac:dyDescent="0.25">
      <c r="A13" s="46"/>
      <c r="B13" s="46"/>
      <c r="C13" s="46"/>
      <c r="D13" s="46"/>
      <c r="E13" s="46"/>
      <c r="F13" s="46"/>
      <c r="G13" s="46"/>
      <c r="H13" s="46"/>
      <c r="I13" s="46"/>
      <c r="J13" s="46"/>
    </row>
    <row r="14" spans="1:15" x14ac:dyDescent="0.25">
      <c r="A14" s="46"/>
      <c r="B14" s="46"/>
      <c r="C14" s="46"/>
      <c r="D14" s="46"/>
      <c r="E14" s="46"/>
      <c r="F14" s="46"/>
      <c r="G14" s="46"/>
      <c r="H14" s="46"/>
      <c r="I14" s="46"/>
      <c r="J14" s="46"/>
    </row>
    <row r="15" spans="1:15" x14ac:dyDescent="0.25">
      <c r="A15" s="46"/>
      <c r="B15" s="46"/>
      <c r="C15" s="46"/>
      <c r="D15" s="46"/>
      <c r="E15" s="46"/>
      <c r="F15" s="46"/>
      <c r="G15" s="46"/>
      <c r="H15" s="46"/>
      <c r="I15" s="46"/>
      <c r="J15" s="46"/>
    </row>
    <row r="16" spans="1:15" x14ac:dyDescent="0.25">
      <c r="A16" s="46"/>
      <c r="B16" s="46"/>
      <c r="C16" s="46"/>
      <c r="D16" s="46"/>
      <c r="E16" s="46"/>
      <c r="F16" s="46"/>
      <c r="G16" s="46"/>
      <c r="H16" s="46"/>
      <c r="I16" s="46"/>
      <c r="J16" s="46"/>
    </row>
    <row r="17" spans="1:10" x14ac:dyDescent="0.25">
      <c r="A17" s="46"/>
      <c r="B17" s="46"/>
      <c r="C17" s="46"/>
      <c r="D17" s="46"/>
      <c r="E17" s="46"/>
      <c r="F17" s="46"/>
      <c r="G17" s="46"/>
      <c r="H17" s="46"/>
      <c r="I17" s="46"/>
      <c r="J17" s="46"/>
    </row>
    <row r="18" spans="1:10" x14ac:dyDescent="0.25">
      <c r="A18" s="46"/>
      <c r="B18" s="46"/>
      <c r="C18" s="46"/>
      <c r="D18" s="46"/>
      <c r="E18" s="46"/>
      <c r="F18" s="46"/>
      <c r="G18" s="46"/>
      <c r="H18" s="46"/>
      <c r="I18" s="46"/>
      <c r="J18" s="46"/>
    </row>
    <row r="19" spans="1:10" x14ac:dyDescent="0.25">
      <c r="A19" s="46"/>
      <c r="B19" s="46"/>
      <c r="C19" s="46"/>
      <c r="D19" s="46"/>
      <c r="E19" s="46"/>
      <c r="F19" s="46"/>
      <c r="G19" s="46"/>
      <c r="H19" s="46"/>
      <c r="I19" s="46"/>
      <c r="J19" s="46"/>
    </row>
    <row r="20" spans="1:10" x14ac:dyDescent="0.25">
      <c r="A20" s="46"/>
      <c r="B20" s="46"/>
      <c r="C20" s="46"/>
      <c r="D20" s="46"/>
      <c r="E20" s="46"/>
      <c r="F20" s="46"/>
      <c r="G20" s="46"/>
      <c r="H20" s="46"/>
      <c r="I20" s="46"/>
      <c r="J20" s="46"/>
    </row>
    <row r="21" spans="1:10" x14ac:dyDescent="0.25">
      <c r="A21" s="46"/>
      <c r="B21" s="46"/>
      <c r="C21" s="46"/>
      <c r="D21" s="46"/>
      <c r="E21" s="46"/>
      <c r="F21" s="46"/>
      <c r="G21" s="46"/>
      <c r="H21" s="46"/>
      <c r="I21" s="46"/>
      <c r="J21" s="46"/>
    </row>
    <row r="22" spans="1:10" x14ac:dyDescent="0.25">
      <c r="A22" s="46"/>
      <c r="B22" s="46"/>
      <c r="C22" s="46"/>
      <c r="D22" s="46"/>
      <c r="E22" s="46"/>
      <c r="F22" s="46"/>
      <c r="G22" s="46"/>
      <c r="H22" s="46"/>
      <c r="I22" s="46"/>
      <c r="J22" s="46"/>
    </row>
    <row r="23" spans="1:10" x14ac:dyDescent="0.25">
      <c r="A23" s="46"/>
      <c r="B23" s="46"/>
      <c r="C23" s="46"/>
      <c r="D23" s="46"/>
      <c r="E23" s="46"/>
      <c r="F23" s="46"/>
      <c r="G23" s="46"/>
      <c r="H23" s="46"/>
      <c r="I23" s="46"/>
      <c r="J23" s="46"/>
    </row>
    <row r="24" spans="1:10" x14ac:dyDescent="0.25">
      <c r="A24" s="46"/>
      <c r="B24" s="46"/>
      <c r="C24" s="46"/>
      <c r="D24" s="46"/>
      <c r="E24" s="46"/>
      <c r="F24" s="46"/>
      <c r="G24" s="46"/>
      <c r="H24" s="46"/>
      <c r="I24" s="46"/>
      <c r="J24" s="46"/>
    </row>
    <row r="25" spans="1:10" x14ac:dyDescent="0.25">
      <c r="A25" s="46"/>
      <c r="B25" s="46"/>
      <c r="C25" s="46"/>
      <c r="D25" s="46"/>
      <c r="E25" s="46"/>
      <c r="F25" s="46"/>
      <c r="G25" s="46"/>
      <c r="H25" s="46"/>
      <c r="I25" s="46"/>
      <c r="J25" s="46"/>
    </row>
    <row r="26" spans="1:10" x14ac:dyDescent="0.25">
      <c r="A26" s="46"/>
      <c r="B26" s="46"/>
      <c r="C26" s="46"/>
      <c r="D26" s="46"/>
      <c r="E26" s="46"/>
      <c r="F26" s="46"/>
      <c r="G26" s="46"/>
      <c r="H26" s="46"/>
      <c r="I26" s="46"/>
      <c r="J26" s="46"/>
    </row>
    <row r="27" spans="1:10" x14ac:dyDescent="0.25">
      <c r="A27" s="46"/>
      <c r="B27" s="46"/>
      <c r="C27" s="46"/>
      <c r="D27" s="46"/>
      <c r="E27" s="46"/>
      <c r="F27" s="46"/>
      <c r="G27" s="46"/>
      <c r="H27" s="46"/>
      <c r="I27" s="46"/>
      <c r="J27" s="46"/>
    </row>
    <row r="28" spans="1:10" x14ac:dyDescent="0.25">
      <c r="A28" s="46"/>
      <c r="B28" s="46"/>
      <c r="C28" s="46"/>
      <c r="D28" s="46"/>
      <c r="E28" s="46"/>
      <c r="F28" s="46"/>
      <c r="G28" s="46"/>
      <c r="H28" s="46"/>
      <c r="I28" s="46"/>
      <c r="J28" s="46"/>
    </row>
    <row r="29" spans="1:10" x14ac:dyDescent="0.25">
      <c r="A29" s="46"/>
      <c r="B29" s="46"/>
      <c r="C29" s="46"/>
      <c r="D29" s="46"/>
      <c r="E29" s="46"/>
      <c r="F29" s="46"/>
      <c r="G29" s="46"/>
      <c r="H29" s="46"/>
      <c r="I29" s="46"/>
      <c r="J29" s="46"/>
    </row>
    <row r="30" spans="1:10" x14ac:dyDescent="0.25">
      <c r="A30" s="46"/>
      <c r="B30" s="46"/>
      <c r="C30" s="46"/>
      <c r="D30" s="46"/>
      <c r="E30" s="46"/>
      <c r="F30" s="46"/>
      <c r="G30" s="46"/>
      <c r="H30" s="46"/>
      <c r="I30" s="46"/>
      <c r="J30" s="46"/>
    </row>
    <row r="31" spans="1:10" x14ac:dyDescent="0.25">
      <c r="A31" s="46"/>
      <c r="B31" s="46"/>
      <c r="C31" s="46"/>
      <c r="D31" s="46"/>
      <c r="E31" s="46"/>
      <c r="F31" s="46"/>
      <c r="G31" s="46"/>
      <c r="H31" s="46"/>
      <c r="I31" s="46"/>
      <c r="J31" s="46"/>
    </row>
    <row r="32" spans="1:10" x14ac:dyDescent="0.25">
      <c r="A32" s="46"/>
      <c r="B32" s="46"/>
      <c r="C32" s="46"/>
      <c r="D32" s="46"/>
      <c r="E32" s="46"/>
      <c r="F32" s="46"/>
      <c r="G32" s="46"/>
      <c r="H32" s="46"/>
      <c r="I32" s="46"/>
      <c r="J32" s="46"/>
    </row>
    <row r="33" spans="1:10" x14ac:dyDescent="0.25">
      <c r="A33" s="46"/>
      <c r="B33" s="46"/>
      <c r="C33" s="46"/>
      <c r="D33" s="46"/>
      <c r="E33" s="46"/>
      <c r="F33" s="46"/>
      <c r="G33" s="46"/>
      <c r="H33" s="46"/>
      <c r="I33" s="46"/>
      <c r="J33" s="46"/>
    </row>
    <row r="34" spans="1:10" x14ac:dyDescent="0.25">
      <c r="A34" s="46"/>
      <c r="B34" s="46"/>
      <c r="C34" s="46"/>
      <c r="D34" s="46"/>
      <c r="E34" s="46"/>
      <c r="F34" s="46"/>
      <c r="G34" s="46"/>
      <c r="H34" s="46"/>
      <c r="I34" s="46"/>
      <c r="J34" s="46"/>
    </row>
    <row r="35" spans="1:10" x14ac:dyDescent="0.25">
      <c r="A35" s="46"/>
      <c r="B35" s="46"/>
      <c r="C35" s="46"/>
      <c r="D35" s="46"/>
      <c r="E35" s="46"/>
      <c r="F35" s="46"/>
      <c r="G35" s="46"/>
      <c r="H35" s="46"/>
      <c r="I35" s="46"/>
      <c r="J35" s="46"/>
    </row>
    <row r="36" spans="1:10" x14ac:dyDescent="0.25">
      <c r="A36" s="46"/>
      <c r="B36" s="46"/>
      <c r="C36" s="46"/>
      <c r="D36" s="46"/>
      <c r="E36" s="46"/>
      <c r="F36" s="46"/>
      <c r="G36" s="46"/>
      <c r="H36" s="46"/>
      <c r="I36" s="46"/>
      <c r="J36" s="46"/>
    </row>
    <row r="37" spans="1:10" x14ac:dyDescent="0.25">
      <c r="A37" s="46"/>
      <c r="B37" s="46"/>
      <c r="C37" s="46"/>
      <c r="D37" s="46"/>
      <c r="E37" s="46"/>
      <c r="F37" s="46"/>
      <c r="G37" s="46"/>
      <c r="H37" s="46"/>
      <c r="I37" s="46"/>
      <c r="J37" s="46"/>
    </row>
    <row r="38" spans="1:10" x14ac:dyDescent="0.25">
      <c r="A38" s="46"/>
      <c r="B38" s="46"/>
      <c r="C38" s="46"/>
      <c r="D38" s="46"/>
      <c r="E38" s="46"/>
      <c r="F38" s="46"/>
      <c r="G38" s="46"/>
      <c r="H38" s="46"/>
      <c r="I38" s="46"/>
      <c r="J38" s="46"/>
    </row>
    <row r="39" spans="1:10" x14ac:dyDescent="0.25">
      <c r="A39" s="46"/>
      <c r="B39" s="46"/>
      <c r="C39" s="46"/>
      <c r="D39" s="46"/>
      <c r="E39" s="46"/>
      <c r="F39" s="46"/>
      <c r="G39" s="46"/>
      <c r="H39" s="46"/>
      <c r="I39" s="46"/>
      <c r="J39" s="46"/>
    </row>
    <row r="40" spans="1:10" x14ac:dyDescent="0.25">
      <c r="A40" s="46"/>
      <c r="B40" s="46"/>
      <c r="C40" s="46"/>
      <c r="D40" s="46"/>
      <c r="E40" s="46"/>
      <c r="F40" s="46"/>
      <c r="G40" s="46"/>
      <c r="H40" s="46"/>
      <c r="I40" s="46"/>
      <c r="J40" s="46"/>
    </row>
    <row r="41" spans="1:10" x14ac:dyDescent="0.25">
      <c r="A41" s="46"/>
      <c r="B41" s="46"/>
      <c r="C41" s="46"/>
      <c r="D41" s="46"/>
      <c r="E41" s="46"/>
      <c r="F41" s="46"/>
      <c r="G41" s="46"/>
      <c r="H41" s="46"/>
      <c r="I41" s="46"/>
      <c r="J41" s="46"/>
    </row>
    <row r="42" spans="1:10" x14ac:dyDescent="0.25">
      <c r="A42" s="46"/>
      <c r="B42" s="46"/>
      <c r="C42" s="46"/>
      <c r="D42" s="46"/>
      <c r="E42" s="46"/>
      <c r="F42" s="46"/>
      <c r="G42" s="46"/>
      <c r="H42" s="46"/>
      <c r="I42" s="46"/>
      <c r="J42" s="46"/>
    </row>
    <row r="43" spans="1:10" x14ac:dyDescent="0.25">
      <c r="A43" s="46"/>
      <c r="B43" s="46"/>
      <c r="C43" s="46"/>
      <c r="D43" s="46"/>
      <c r="E43" s="46"/>
      <c r="F43" s="46"/>
      <c r="G43" s="46"/>
      <c r="H43" s="46"/>
      <c r="I43" s="46"/>
      <c r="J43" s="46"/>
    </row>
    <row r="44" spans="1:10" x14ac:dyDescent="0.25">
      <c r="A44" s="46"/>
      <c r="B44" s="46"/>
      <c r="C44" s="46"/>
      <c r="D44" s="46"/>
      <c r="E44" s="46"/>
      <c r="F44" s="46"/>
      <c r="G44" s="46"/>
      <c r="H44" s="46"/>
      <c r="I44" s="46"/>
      <c r="J44" s="46"/>
    </row>
    <row r="45" spans="1:10" x14ac:dyDescent="0.25">
      <c r="A45" s="46"/>
      <c r="B45" s="46"/>
      <c r="C45" s="46"/>
      <c r="D45" s="46"/>
      <c r="E45" s="46"/>
      <c r="F45" s="46"/>
      <c r="G45" s="46"/>
      <c r="H45" s="46"/>
      <c r="I45" s="46"/>
      <c r="J45" s="46"/>
    </row>
    <row r="46" spans="1:10" x14ac:dyDescent="0.25">
      <c r="A46" s="46"/>
      <c r="B46" s="46"/>
      <c r="C46" s="46"/>
      <c r="D46" s="46"/>
      <c r="E46" s="46"/>
      <c r="F46" s="46"/>
      <c r="G46" s="46"/>
      <c r="H46" s="46"/>
      <c r="I46" s="46"/>
      <c r="J46" s="46"/>
    </row>
  </sheetData>
  <mergeCells count="1">
    <mergeCell ref="K2:O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2"/>
  <sheetViews>
    <sheetView showGridLines="0" topLeftCell="A25" zoomScale="70" zoomScaleNormal="70" workbookViewId="0">
      <selection activeCell="B67" sqref="B67"/>
    </sheetView>
  </sheetViews>
  <sheetFormatPr defaultRowHeight="15" x14ac:dyDescent="0.25"/>
  <cols>
    <col min="1" max="1" width="19.85546875" style="3" customWidth="1"/>
    <col min="2" max="2" width="14.140625" style="3" customWidth="1"/>
    <col min="3" max="15" width="9.140625" style="3"/>
  </cols>
  <sheetData>
    <row r="2" spans="1:6" x14ac:dyDescent="0.25">
      <c r="A2" s="45"/>
      <c r="B2" s="45"/>
      <c r="C2" s="45"/>
      <c r="D2" s="45"/>
      <c r="E2" s="45"/>
      <c r="F2" s="45"/>
    </row>
    <row r="3" spans="1:6" x14ac:dyDescent="0.25">
      <c r="A3" s="45"/>
      <c r="B3" s="45"/>
      <c r="C3" s="45"/>
      <c r="D3" s="45"/>
      <c r="E3" s="45"/>
      <c r="F3" s="45"/>
    </row>
    <row r="4" spans="1:6" x14ac:dyDescent="0.25">
      <c r="A4" s="46"/>
      <c r="B4" s="1" t="s">
        <v>372</v>
      </c>
      <c r="C4" s="45"/>
      <c r="D4" s="45"/>
      <c r="E4" s="45"/>
      <c r="F4" s="45"/>
    </row>
    <row r="5" spans="1:6" x14ac:dyDescent="0.25">
      <c r="A5" s="45"/>
      <c r="B5" s="28"/>
      <c r="C5" s="45"/>
      <c r="D5" s="45"/>
      <c r="E5" s="45"/>
      <c r="F5" s="45"/>
    </row>
    <row r="6" spans="1:6" x14ac:dyDescent="0.25">
      <c r="A6" s="47"/>
      <c r="B6" s="47"/>
      <c r="C6" s="47"/>
      <c r="D6" s="47"/>
      <c r="E6" s="47"/>
      <c r="F6" s="47"/>
    </row>
    <row r="7" spans="1:6" x14ac:dyDescent="0.25">
      <c r="A7" s="881" t="s">
        <v>690</v>
      </c>
      <c r="B7" s="881"/>
      <c r="C7" s="103"/>
      <c r="D7" s="103"/>
      <c r="E7" s="103"/>
      <c r="F7" s="103"/>
    </row>
    <row r="8" spans="1:6" x14ac:dyDescent="0.25">
      <c r="A8" s="39"/>
      <c r="B8" s="103"/>
      <c r="C8" s="103"/>
      <c r="D8" s="103"/>
      <c r="E8" s="103"/>
      <c r="F8" s="103"/>
    </row>
    <row r="9" spans="1:6" x14ac:dyDescent="0.25">
      <c r="A9" s="874" t="s">
        <v>2532</v>
      </c>
      <c r="B9" s="874"/>
      <c r="C9" s="874"/>
      <c r="D9" s="874"/>
      <c r="E9" s="874"/>
    </row>
    <row r="10" spans="1:6" x14ac:dyDescent="0.25">
      <c r="A10" s="120"/>
      <c r="B10" s="117">
        <v>2018</v>
      </c>
      <c r="C10" s="117">
        <v>2019</v>
      </c>
      <c r="D10" s="117">
        <v>2020</v>
      </c>
      <c r="E10" s="196">
        <v>2021</v>
      </c>
    </row>
    <row r="11" spans="1:6" x14ac:dyDescent="0.25">
      <c r="A11" s="876" t="s">
        <v>693</v>
      </c>
      <c r="B11" s="877"/>
      <c r="C11" s="877"/>
      <c r="D11" s="877"/>
      <c r="E11" s="877"/>
    </row>
    <row r="12" spans="1:6" x14ac:dyDescent="0.25">
      <c r="A12" s="420" t="s">
        <v>292</v>
      </c>
      <c r="B12" s="13">
        <v>0</v>
      </c>
      <c r="C12" s="13">
        <v>0.33</v>
      </c>
      <c r="D12" s="13">
        <v>0.33</v>
      </c>
      <c r="E12" s="13">
        <v>0.33</v>
      </c>
    </row>
    <row r="13" spans="1:6" x14ac:dyDescent="0.25">
      <c r="A13" s="420" t="s">
        <v>293</v>
      </c>
      <c r="B13" s="13">
        <v>1</v>
      </c>
      <c r="C13" s="13">
        <v>0.67</v>
      </c>
      <c r="D13" s="13">
        <v>0.67</v>
      </c>
      <c r="E13" s="13">
        <v>0.67</v>
      </c>
    </row>
    <row r="14" spans="1:6" x14ac:dyDescent="0.25">
      <c r="A14" s="878" t="s">
        <v>692</v>
      </c>
      <c r="B14" s="879"/>
      <c r="C14" s="879"/>
      <c r="D14" s="879"/>
      <c r="E14" s="880"/>
    </row>
    <row r="15" spans="1:6" x14ac:dyDescent="0.25">
      <c r="A15" s="142" t="s">
        <v>6</v>
      </c>
      <c r="B15" s="13">
        <v>0.5</v>
      </c>
      <c r="C15" s="13">
        <v>0.17</v>
      </c>
      <c r="D15" s="13">
        <v>0.08</v>
      </c>
      <c r="E15" s="13">
        <v>0.25</v>
      </c>
    </row>
    <row r="16" spans="1:6" x14ac:dyDescent="0.25">
      <c r="A16" s="142" t="s">
        <v>7</v>
      </c>
      <c r="B16" s="14">
        <v>0.375</v>
      </c>
      <c r="C16" s="13">
        <v>0.33</v>
      </c>
      <c r="D16" s="13">
        <v>0.42</v>
      </c>
      <c r="E16" s="14">
        <v>0.33300000000000002</v>
      </c>
    </row>
    <row r="17" spans="1:9" x14ac:dyDescent="0.25">
      <c r="A17" s="142" t="s">
        <v>8</v>
      </c>
      <c r="B17" s="13">
        <v>0</v>
      </c>
      <c r="C17" s="13">
        <v>0.42</v>
      </c>
      <c r="D17" s="13">
        <v>0.42</v>
      </c>
      <c r="E17" s="14">
        <v>0.33300000000000002</v>
      </c>
    </row>
    <row r="18" spans="1:9" x14ac:dyDescent="0.25">
      <c r="A18" s="142" t="s">
        <v>9</v>
      </c>
      <c r="B18" s="14">
        <v>0.125</v>
      </c>
      <c r="C18" s="13">
        <v>0.08</v>
      </c>
      <c r="D18" s="13">
        <v>0.08</v>
      </c>
      <c r="E18" s="14">
        <v>8.3000000000000004E-2</v>
      </c>
    </row>
    <row r="19" spans="1:9" x14ac:dyDescent="0.25">
      <c r="A19" s="878" t="s">
        <v>691</v>
      </c>
      <c r="B19" s="879"/>
      <c r="C19" s="879"/>
      <c r="D19" s="879"/>
      <c r="E19" s="880"/>
    </row>
    <row r="20" spans="1:9" x14ac:dyDescent="0.25">
      <c r="A20" s="420" t="s">
        <v>694</v>
      </c>
      <c r="B20" s="14">
        <v>0.875</v>
      </c>
      <c r="C20" s="13">
        <v>0.92</v>
      </c>
      <c r="D20" s="13">
        <v>0.92</v>
      </c>
      <c r="E20" s="13">
        <v>0.92</v>
      </c>
    </row>
    <row r="21" spans="1:9" x14ac:dyDescent="0.25">
      <c r="A21" s="420" t="s">
        <v>695</v>
      </c>
      <c r="B21" s="14">
        <v>0.125</v>
      </c>
      <c r="C21" s="13">
        <v>0.08</v>
      </c>
      <c r="D21" s="13">
        <v>0.08</v>
      </c>
      <c r="E21" s="13">
        <v>0.08</v>
      </c>
    </row>
    <row r="22" spans="1:9" x14ac:dyDescent="0.25">
      <c r="A22" s="420" t="s">
        <v>696</v>
      </c>
      <c r="B22" s="13">
        <v>0</v>
      </c>
      <c r="C22" s="13">
        <v>0</v>
      </c>
      <c r="D22" s="13">
        <v>0</v>
      </c>
      <c r="E22" s="13">
        <v>0</v>
      </c>
    </row>
    <row r="23" spans="1:9" x14ac:dyDescent="0.25">
      <c r="A23" s="121"/>
      <c r="B23" s="121"/>
      <c r="C23" s="121"/>
      <c r="D23" s="121"/>
    </row>
    <row r="24" spans="1:9" ht="14.1" customHeight="1" x14ac:dyDescent="0.25">
      <c r="A24" s="426" t="s">
        <v>2533</v>
      </c>
      <c r="B24" s="426"/>
      <c r="C24" s="426"/>
      <c r="D24" s="426"/>
      <c r="E24" s="95"/>
      <c r="F24" s="95"/>
      <c r="G24" s="417"/>
      <c r="H24" s="417"/>
      <c r="I24" s="417"/>
    </row>
    <row r="25" spans="1:9" x14ac:dyDescent="0.25">
      <c r="A25" s="99"/>
      <c r="B25" s="99"/>
      <c r="C25" s="99"/>
      <c r="D25" s="99"/>
    </row>
    <row r="26" spans="1:9" x14ac:dyDescent="0.25">
      <c r="A26" s="99"/>
      <c r="B26" s="99"/>
      <c r="C26" s="99"/>
      <c r="D26" s="99"/>
    </row>
    <row r="27" spans="1:9" x14ac:dyDescent="0.25">
      <c r="A27" s="99"/>
      <c r="B27" s="99"/>
      <c r="C27" s="99"/>
      <c r="D27" s="99"/>
    </row>
    <row r="28" spans="1:9" x14ac:dyDescent="0.25">
      <c r="A28" s="99"/>
      <c r="B28" s="99"/>
      <c r="C28" s="99"/>
      <c r="D28" s="99"/>
    </row>
    <row r="29" spans="1:9" x14ac:dyDescent="0.25">
      <c r="A29" s="99"/>
      <c r="B29" s="99"/>
      <c r="C29" s="99"/>
      <c r="D29" s="99"/>
    </row>
    <row r="30" spans="1:9" x14ac:dyDescent="0.25">
      <c r="A30" s="99"/>
      <c r="B30" s="99"/>
      <c r="C30" s="99"/>
      <c r="D30" s="99"/>
    </row>
    <row r="31" spans="1:9" x14ac:dyDescent="0.25">
      <c r="A31" s="99"/>
      <c r="B31" s="99"/>
      <c r="C31" s="99"/>
      <c r="D31" s="99"/>
    </row>
    <row r="32" spans="1:9" x14ac:dyDescent="0.25">
      <c r="A32" s="99"/>
      <c r="B32" s="99"/>
      <c r="C32" s="99"/>
      <c r="D32" s="99"/>
    </row>
    <row r="33" spans="1:5" x14ac:dyDescent="0.25">
      <c r="A33" s="99"/>
      <c r="B33" s="99"/>
      <c r="C33" s="99"/>
      <c r="D33" s="99"/>
    </row>
    <row r="34" spans="1:5" x14ac:dyDescent="0.25">
      <c r="A34" s="99"/>
      <c r="B34" s="99"/>
      <c r="C34" s="99"/>
      <c r="D34" s="99"/>
    </row>
    <row r="35" spans="1:5" x14ac:dyDescent="0.25">
      <c r="A35" s="99"/>
      <c r="B35" s="99"/>
      <c r="C35" s="99"/>
      <c r="D35" s="99"/>
    </row>
    <row r="36" spans="1:5" x14ac:dyDescent="0.25">
      <c r="A36" s="99"/>
      <c r="B36" s="99"/>
      <c r="C36" s="99"/>
      <c r="D36" s="99"/>
    </row>
    <row r="37" spans="1:5" x14ac:dyDescent="0.25">
      <c r="A37" s="99"/>
      <c r="B37" s="99"/>
      <c r="C37" s="99"/>
      <c r="D37" s="99"/>
    </row>
    <row r="38" spans="1:5" x14ac:dyDescent="0.25">
      <c r="A38" s="426" t="s">
        <v>2534</v>
      </c>
      <c r="B38" s="426"/>
      <c r="C38" s="426"/>
      <c r="D38" s="426"/>
      <c r="E38" s="426"/>
    </row>
    <row r="39" spans="1:5" x14ac:dyDescent="0.25">
      <c r="A39" s="16"/>
      <c r="B39" s="96">
        <v>2018</v>
      </c>
      <c r="C39" s="96">
        <v>2019</v>
      </c>
      <c r="D39" s="96">
        <v>2020</v>
      </c>
      <c r="E39" s="196">
        <v>2021</v>
      </c>
    </row>
    <row r="40" spans="1:5" x14ac:dyDescent="0.25">
      <c r="A40" s="876" t="s">
        <v>693</v>
      </c>
      <c r="B40" s="877"/>
      <c r="C40" s="877"/>
      <c r="D40" s="877"/>
      <c r="E40" s="877"/>
    </row>
    <row r="41" spans="1:5" x14ac:dyDescent="0.25">
      <c r="A41" s="420" t="s">
        <v>292</v>
      </c>
      <c r="B41" s="13">
        <v>0.2</v>
      </c>
      <c r="C41" s="13">
        <v>0.23</v>
      </c>
      <c r="D41" s="13">
        <v>0.25</v>
      </c>
      <c r="E41" s="13">
        <v>0.21</v>
      </c>
    </row>
    <row r="42" spans="1:5" x14ac:dyDescent="0.25">
      <c r="A42" s="420" t="s">
        <v>293</v>
      </c>
      <c r="B42" s="13">
        <v>0.8</v>
      </c>
      <c r="C42" s="13">
        <v>0.77</v>
      </c>
      <c r="D42" s="13">
        <v>0.75</v>
      </c>
      <c r="E42" s="13">
        <v>0.79</v>
      </c>
    </row>
    <row r="43" spans="1:5" x14ac:dyDescent="0.25">
      <c r="A43" s="878" t="s">
        <v>692</v>
      </c>
      <c r="B43" s="879"/>
      <c r="C43" s="879"/>
      <c r="D43" s="879"/>
      <c r="E43" s="880"/>
    </row>
    <row r="44" spans="1:5" x14ac:dyDescent="0.25">
      <c r="A44" s="97" t="s">
        <v>6</v>
      </c>
      <c r="B44" s="13">
        <v>0.5</v>
      </c>
      <c r="C44" s="13">
        <v>0.46</v>
      </c>
      <c r="D44" s="13">
        <v>0.5</v>
      </c>
      <c r="E44" s="13">
        <v>0.43</v>
      </c>
    </row>
    <row r="45" spans="1:5" x14ac:dyDescent="0.25">
      <c r="A45" s="97" t="s">
        <v>7</v>
      </c>
      <c r="B45" s="13">
        <v>0.3</v>
      </c>
      <c r="C45" s="13">
        <v>0.38</v>
      </c>
      <c r="D45" s="13">
        <v>0.42</v>
      </c>
      <c r="E45" s="13">
        <v>0.5</v>
      </c>
    </row>
    <row r="46" spans="1:5" x14ac:dyDescent="0.25">
      <c r="A46" s="97" t="s">
        <v>10</v>
      </c>
      <c r="B46" s="13">
        <v>0.2</v>
      </c>
      <c r="C46" s="13">
        <v>0.15</v>
      </c>
      <c r="D46" s="13">
        <v>0.08</v>
      </c>
      <c r="E46" s="13">
        <v>7.0000000000000007E-2</v>
      </c>
    </row>
    <row r="47" spans="1:5" x14ac:dyDescent="0.25">
      <c r="A47" s="878" t="s">
        <v>691</v>
      </c>
      <c r="B47" s="879"/>
      <c r="C47" s="879"/>
      <c r="D47" s="879"/>
      <c r="E47" s="880"/>
    </row>
    <row r="48" spans="1:5" x14ac:dyDescent="0.25">
      <c r="A48" s="420" t="s">
        <v>694</v>
      </c>
      <c r="B48" s="13">
        <v>0.9</v>
      </c>
      <c r="C48" s="13">
        <v>0.85</v>
      </c>
      <c r="D48" s="13">
        <v>0.33</v>
      </c>
      <c r="E48" s="13">
        <v>0.28999999999999998</v>
      </c>
    </row>
    <row r="49" spans="1:10" x14ac:dyDescent="0.25">
      <c r="A49" s="420" t="s">
        <v>695</v>
      </c>
      <c r="B49" s="13">
        <v>0.1</v>
      </c>
      <c r="C49" s="13">
        <v>0.15</v>
      </c>
      <c r="D49" s="13">
        <v>0.08</v>
      </c>
      <c r="E49" s="13">
        <v>0.14000000000000001</v>
      </c>
    </row>
    <row r="50" spans="1:10" x14ac:dyDescent="0.25">
      <c r="A50" s="420" t="s">
        <v>696</v>
      </c>
      <c r="B50" s="97">
        <v>0</v>
      </c>
      <c r="C50" s="97">
        <v>0</v>
      </c>
      <c r="D50" s="13">
        <v>0.57999999999999996</v>
      </c>
      <c r="E50" s="13">
        <v>0.56999999999999995</v>
      </c>
    </row>
    <row r="51" spans="1:10" x14ac:dyDescent="0.25">
      <c r="A51" s="99"/>
      <c r="B51" s="99"/>
      <c r="C51" s="99"/>
      <c r="D51" s="40"/>
      <c r="J51" s="228"/>
    </row>
    <row r="52" spans="1:10" x14ac:dyDescent="0.25">
      <c r="A52" s="426" t="s">
        <v>2535</v>
      </c>
      <c r="B52" s="426"/>
      <c r="C52" s="426"/>
      <c r="D52" s="426"/>
      <c r="E52" s="426"/>
      <c r="F52" s="426"/>
      <c r="G52" s="426"/>
      <c r="H52" s="426"/>
      <c r="I52" s="426"/>
      <c r="J52" s="228"/>
    </row>
    <row r="53" spans="1:10" x14ac:dyDescent="0.25">
      <c r="A53" s="99"/>
      <c r="B53" s="99"/>
      <c r="C53" s="99"/>
      <c r="D53" s="40"/>
      <c r="F53" s="426"/>
      <c r="G53" s="426"/>
      <c r="H53" s="426"/>
      <c r="I53" s="426"/>
      <c r="J53" s="228"/>
    </row>
    <row r="54" spans="1:10" x14ac:dyDescent="0.25">
      <c r="A54" s="99"/>
      <c r="B54" s="99"/>
      <c r="C54" s="99"/>
      <c r="D54" s="40"/>
    </row>
    <row r="55" spans="1:10" x14ac:dyDescent="0.25">
      <c r="A55" s="99"/>
      <c r="B55" s="99"/>
      <c r="C55" s="99"/>
      <c r="D55" s="40"/>
    </row>
    <row r="56" spans="1:10" x14ac:dyDescent="0.25">
      <c r="A56" s="99"/>
      <c r="B56" s="99"/>
      <c r="C56" s="99"/>
      <c r="D56" s="40"/>
    </row>
    <row r="57" spans="1:10" x14ac:dyDescent="0.25">
      <c r="A57" s="99"/>
      <c r="B57" s="99"/>
      <c r="C57" s="99"/>
      <c r="D57" s="40"/>
    </row>
    <row r="58" spans="1:10" x14ac:dyDescent="0.25">
      <c r="A58" s="99"/>
      <c r="B58" s="99"/>
      <c r="C58" s="99"/>
      <c r="D58" s="40"/>
    </row>
    <row r="59" spans="1:10" x14ac:dyDescent="0.25">
      <c r="A59" s="99"/>
      <c r="B59" s="99"/>
      <c r="C59" s="99"/>
      <c r="D59" s="40"/>
    </row>
    <row r="60" spans="1:10" x14ac:dyDescent="0.25">
      <c r="A60" s="99"/>
      <c r="B60" s="99"/>
      <c r="C60" s="99"/>
      <c r="D60" s="40"/>
    </row>
    <row r="61" spans="1:10" x14ac:dyDescent="0.25">
      <c r="A61" s="99"/>
      <c r="B61" s="99"/>
      <c r="C61" s="99"/>
      <c r="D61" s="40"/>
    </row>
    <row r="62" spans="1:10" x14ac:dyDescent="0.25">
      <c r="A62" s="99"/>
      <c r="B62" s="99"/>
      <c r="C62" s="99"/>
      <c r="D62" s="40"/>
    </row>
    <row r="63" spans="1:10" x14ac:dyDescent="0.25">
      <c r="A63" s="99"/>
      <c r="B63" s="99"/>
      <c r="C63" s="99"/>
      <c r="D63" s="40"/>
    </row>
    <row r="64" spans="1:10" x14ac:dyDescent="0.25">
      <c r="A64" s="99"/>
      <c r="B64" s="99"/>
      <c r="C64" s="99"/>
      <c r="D64" s="40"/>
    </row>
    <row r="67" spans="1:10" ht="27" customHeight="1" x14ac:dyDescent="0.25">
      <c r="A67" s="428" t="s">
        <v>747</v>
      </c>
      <c r="B67" s="427"/>
      <c r="C67" s="427"/>
      <c r="D67" s="427"/>
      <c r="E67" s="427"/>
      <c r="F67" s="427"/>
      <c r="G67" s="427"/>
      <c r="H67" s="427"/>
      <c r="I67" s="427"/>
      <c r="J67" s="427"/>
    </row>
    <row r="71" spans="1:10" x14ac:dyDescent="0.25">
      <c r="A71" s="106"/>
      <c r="B71" s="106"/>
      <c r="C71" s="106"/>
      <c r="D71" s="106"/>
      <c r="E71" s="106"/>
      <c r="F71" s="106"/>
      <c r="G71" s="106"/>
      <c r="H71" s="106"/>
    </row>
    <row r="72" spans="1:10" x14ac:dyDescent="0.25">
      <c r="A72" s="106"/>
      <c r="B72" s="106"/>
      <c r="C72" s="106"/>
      <c r="D72" s="106"/>
      <c r="E72" s="106"/>
      <c r="F72" s="106"/>
      <c r="G72" s="106"/>
      <c r="H72" s="106"/>
    </row>
  </sheetData>
  <mergeCells count="8">
    <mergeCell ref="A40:E40"/>
    <mergeCell ref="A43:E43"/>
    <mergeCell ref="A47:E47"/>
    <mergeCell ref="A7:B7"/>
    <mergeCell ref="A11:E11"/>
    <mergeCell ref="A14:E14"/>
    <mergeCell ref="A19:E19"/>
    <mergeCell ref="A9:E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84"/>
  <sheetViews>
    <sheetView showGridLines="0" topLeftCell="A28" zoomScale="70" zoomScaleNormal="70" workbookViewId="0">
      <selection activeCell="A49" sqref="A49:M49"/>
    </sheetView>
  </sheetViews>
  <sheetFormatPr defaultRowHeight="15" x14ac:dyDescent="0.25"/>
  <cols>
    <col min="1" max="1" width="27.85546875" style="3" customWidth="1"/>
    <col min="2" max="13" width="19.42578125" style="3" customWidth="1"/>
    <col min="14" max="14" width="9.140625" style="3"/>
  </cols>
  <sheetData>
    <row r="2" spans="1:16" x14ac:dyDescent="0.25">
      <c r="A2" s="45"/>
      <c r="B2" s="45"/>
      <c r="C2" s="45"/>
      <c r="D2" s="45"/>
      <c r="E2" s="45"/>
      <c r="F2" s="45"/>
      <c r="G2" s="46"/>
      <c r="H2" s="46"/>
      <c r="I2" s="46"/>
      <c r="J2" s="46"/>
      <c r="K2" s="46"/>
      <c r="L2" s="46"/>
      <c r="M2" s="46"/>
    </row>
    <row r="3" spans="1:16" x14ac:dyDescent="0.25">
      <c r="A3" s="45"/>
      <c r="B3" s="45"/>
      <c r="C3" s="45"/>
      <c r="D3" s="45"/>
      <c r="E3" s="45"/>
      <c r="F3" s="45"/>
      <c r="G3" s="46"/>
      <c r="H3" s="46"/>
      <c r="I3" s="46"/>
      <c r="J3" s="46"/>
      <c r="K3" s="46"/>
      <c r="L3" s="46"/>
      <c r="M3" s="46"/>
    </row>
    <row r="4" spans="1:16" x14ac:dyDescent="0.25">
      <c r="A4" s="46"/>
      <c r="B4" s="1"/>
      <c r="C4" s="1" t="s">
        <v>372</v>
      </c>
      <c r="D4" s="45"/>
      <c r="E4" s="45"/>
      <c r="F4" s="45"/>
      <c r="G4" s="46"/>
      <c r="H4" s="46"/>
      <c r="I4" s="46"/>
      <c r="J4" s="46"/>
      <c r="K4" s="46"/>
      <c r="L4" s="46"/>
      <c r="M4" s="46"/>
    </row>
    <row r="5" spans="1:16" x14ac:dyDescent="0.25">
      <c r="A5" s="45"/>
      <c r="B5" s="28"/>
      <c r="C5" s="45"/>
      <c r="D5" s="45"/>
      <c r="E5" s="45"/>
      <c r="F5" s="45"/>
      <c r="G5" s="46"/>
      <c r="H5" s="46"/>
      <c r="I5" s="46"/>
      <c r="J5" s="46"/>
      <c r="K5" s="46"/>
      <c r="L5" s="46"/>
      <c r="M5" s="46"/>
    </row>
    <row r="6" spans="1:16" x14ac:dyDescent="0.25">
      <c r="A6" s="47"/>
      <c r="B6" s="47"/>
      <c r="C6" s="47"/>
      <c r="D6" s="47"/>
      <c r="E6" s="47"/>
      <c r="F6" s="47"/>
      <c r="G6" s="46"/>
      <c r="H6" s="46"/>
      <c r="I6" s="46"/>
      <c r="J6" s="46"/>
      <c r="K6" s="46"/>
      <c r="L6" s="46"/>
      <c r="M6" s="46"/>
    </row>
    <row r="7" spans="1:16" x14ac:dyDescent="0.25">
      <c r="A7" s="102" t="s">
        <v>1293</v>
      </c>
      <c r="B7" s="101"/>
      <c r="C7" s="101"/>
      <c r="D7" s="101"/>
      <c r="E7" s="101"/>
      <c r="F7" s="101"/>
      <c r="G7" s="106"/>
      <c r="H7" s="106"/>
      <c r="I7" s="106"/>
      <c r="J7" s="106"/>
      <c r="K7" s="106"/>
      <c r="L7" s="106"/>
      <c r="M7" s="106"/>
    </row>
    <row r="8" spans="1:16" x14ac:dyDescent="0.25">
      <c r="A8" s="101"/>
      <c r="B8" s="101"/>
      <c r="C8" s="101"/>
      <c r="D8" s="101"/>
      <c r="E8" s="101"/>
      <c r="F8" s="101"/>
      <c r="G8" s="106"/>
      <c r="H8" s="106"/>
      <c r="I8" s="106"/>
      <c r="J8" s="106"/>
      <c r="K8" s="106"/>
      <c r="L8" s="106"/>
      <c r="M8" s="106"/>
    </row>
    <row r="9" spans="1:16" x14ac:dyDescent="0.25">
      <c r="A9" s="134" t="s">
        <v>710</v>
      </c>
      <c r="B9" s="79"/>
      <c r="C9" s="79"/>
      <c r="D9" s="79"/>
      <c r="E9" s="79"/>
      <c r="F9" s="79"/>
      <c r="G9" s="79"/>
      <c r="H9" s="887"/>
      <c r="I9" s="887"/>
      <c r="J9" s="887"/>
      <c r="K9" s="887"/>
      <c r="L9" s="887"/>
      <c r="M9" s="887"/>
      <c r="N9"/>
    </row>
    <row r="10" spans="1:16" ht="15" customHeight="1" x14ac:dyDescent="0.25">
      <c r="A10" s="18"/>
      <c r="B10" s="888" t="s">
        <v>290</v>
      </c>
      <c r="C10" s="888"/>
      <c r="D10" s="888"/>
      <c r="E10" s="888"/>
      <c r="F10" s="889" t="s">
        <v>291</v>
      </c>
      <c r="G10" s="889"/>
      <c r="H10" s="889"/>
      <c r="I10" s="889"/>
      <c r="J10" s="889" t="s">
        <v>11</v>
      </c>
      <c r="K10" s="889"/>
      <c r="L10" s="889"/>
      <c r="M10" s="889"/>
      <c r="O10" s="3"/>
    </row>
    <row r="11" spans="1:16" x14ac:dyDescent="0.25">
      <c r="A11" s="77"/>
      <c r="B11" s="117">
        <v>2018</v>
      </c>
      <c r="C11" s="117">
        <v>2019</v>
      </c>
      <c r="D11" s="117">
        <v>2020</v>
      </c>
      <c r="E11" s="143">
        <v>2021</v>
      </c>
      <c r="F11" s="117">
        <v>2018</v>
      </c>
      <c r="G11" s="117">
        <v>2019</v>
      </c>
      <c r="H11" s="117">
        <v>2020</v>
      </c>
      <c r="I11" s="143">
        <v>2021</v>
      </c>
      <c r="J11" s="117">
        <v>2018</v>
      </c>
      <c r="K11" s="117">
        <v>2019</v>
      </c>
      <c r="L11" s="117">
        <v>2020</v>
      </c>
      <c r="M11" s="143">
        <v>2021</v>
      </c>
      <c r="N11" s="4"/>
      <c r="O11" s="3"/>
      <c r="P11" s="3"/>
    </row>
    <row r="12" spans="1:16" ht="25.5" x14ac:dyDescent="0.25">
      <c r="A12" s="127" t="s">
        <v>697</v>
      </c>
      <c r="B12" s="755">
        <v>11267</v>
      </c>
      <c r="C12" s="755">
        <v>11425</v>
      </c>
      <c r="D12" s="755">
        <v>9575</v>
      </c>
      <c r="E12" s="755">
        <v>13844</v>
      </c>
      <c r="F12" s="755">
        <v>3151</v>
      </c>
      <c r="G12" s="755">
        <v>3027</v>
      </c>
      <c r="H12" s="755">
        <v>2720</v>
      </c>
      <c r="I12" s="755">
        <v>3155</v>
      </c>
      <c r="J12" s="755">
        <v>13368</v>
      </c>
      <c r="K12" s="755">
        <v>13503</v>
      </c>
      <c r="L12" s="755">
        <v>11388</v>
      </c>
      <c r="M12" s="756">
        <v>15993</v>
      </c>
      <c r="N12" s="4"/>
      <c r="O12" s="3"/>
      <c r="P12" s="3"/>
    </row>
    <row r="13" spans="1:16" x14ac:dyDescent="0.25">
      <c r="A13" s="55" t="s">
        <v>698</v>
      </c>
      <c r="B13" s="755">
        <v>10280</v>
      </c>
      <c r="C13" s="755">
        <v>9711</v>
      </c>
      <c r="D13" s="755">
        <v>8566</v>
      </c>
      <c r="E13" s="755">
        <v>11994</v>
      </c>
      <c r="F13" s="755">
        <v>3147</v>
      </c>
      <c r="G13" s="755">
        <v>2989</v>
      </c>
      <c r="H13" s="755">
        <v>2697</v>
      </c>
      <c r="I13" s="755">
        <v>3138</v>
      </c>
      <c r="J13" s="755">
        <v>12378</v>
      </c>
      <c r="K13" s="755">
        <v>11752</v>
      </c>
      <c r="L13" s="755">
        <v>10356</v>
      </c>
      <c r="M13" s="756">
        <v>14126</v>
      </c>
      <c r="N13" s="4"/>
      <c r="O13" s="3"/>
      <c r="P13" s="3"/>
    </row>
    <row r="14" spans="1:16" ht="38.25" x14ac:dyDescent="0.25">
      <c r="A14" s="55" t="s">
        <v>699</v>
      </c>
      <c r="B14" s="755">
        <v>955</v>
      </c>
      <c r="C14" s="755">
        <v>1669</v>
      </c>
      <c r="D14" s="755">
        <v>976</v>
      </c>
      <c r="E14" s="755">
        <v>1807</v>
      </c>
      <c r="F14" s="755">
        <v>-7</v>
      </c>
      <c r="G14" s="755" t="s">
        <v>174</v>
      </c>
      <c r="H14" s="755">
        <v>-5</v>
      </c>
      <c r="I14" s="755">
        <v>-5</v>
      </c>
      <c r="J14" s="755">
        <v>948</v>
      </c>
      <c r="K14" s="755">
        <v>1669</v>
      </c>
      <c r="L14" s="757">
        <v>971</v>
      </c>
      <c r="M14" s="756">
        <v>1802</v>
      </c>
      <c r="N14" s="4"/>
      <c r="O14" s="3"/>
      <c r="P14" s="3"/>
    </row>
    <row r="15" spans="1:16" ht="25.5" x14ac:dyDescent="0.25">
      <c r="A15" s="55" t="s">
        <v>700</v>
      </c>
      <c r="B15" s="755">
        <v>32</v>
      </c>
      <c r="C15" s="755">
        <v>45</v>
      </c>
      <c r="D15" s="755">
        <v>33</v>
      </c>
      <c r="E15" s="755">
        <v>43</v>
      </c>
      <c r="F15" s="755">
        <v>11</v>
      </c>
      <c r="G15" s="755">
        <v>38</v>
      </c>
      <c r="H15" s="755">
        <v>28</v>
      </c>
      <c r="I15" s="755">
        <v>22</v>
      </c>
      <c r="J15" s="755">
        <v>42</v>
      </c>
      <c r="K15" s="755">
        <v>82</v>
      </c>
      <c r="L15" s="757">
        <v>61</v>
      </c>
      <c r="M15" s="756">
        <v>65</v>
      </c>
      <c r="N15" s="4"/>
      <c r="O15" s="3"/>
      <c r="P15" s="3"/>
    </row>
    <row r="16" spans="1:16" ht="30.2" customHeight="1" x14ac:dyDescent="0.25">
      <c r="A16" s="420" t="s">
        <v>701</v>
      </c>
      <c r="B16" s="755">
        <v>-9234</v>
      </c>
      <c r="C16" s="755">
        <v>-9047</v>
      </c>
      <c r="D16" s="755">
        <v>-8198</v>
      </c>
      <c r="E16" s="755">
        <v>-10496</v>
      </c>
      <c r="F16" s="755">
        <v>-2609</v>
      </c>
      <c r="G16" s="755">
        <v>-2515</v>
      </c>
      <c r="H16" s="758">
        <v>-2185</v>
      </c>
      <c r="I16" s="758">
        <v>-2444</v>
      </c>
      <c r="J16" s="755">
        <v>-10795</v>
      </c>
      <c r="K16" s="755">
        <v>-10551</v>
      </c>
      <c r="L16" s="757">
        <v>-9508</v>
      </c>
      <c r="M16" s="756">
        <v>-12080</v>
      </c>
      <c r="N16" s="4"/>
      <c r="O16" s="3"/>
      <c r="P16" s="3"/>
    </row>
    <row r="17" spans="1:16" ht="24.6" customHeight="1" x14ac:dyDescent="0.25">
      <c r="A17" s="429" t="s">
        <v>702</v>
      </c>
      <c r="B17" s="755">
        <v>-8202</v>
      </c>
      <c r="C17" s="755">
        <v>-8064</v>
      </c>
      <c r="D17" s="755">
        <v>-7431</v>
      </c>
      <c r="E17" s="755">
        <v>-9502</v>
      </c>
      <c r="F17" s="755">
        <v>-1806</v>
      </c>
      <c r="G17" s="755">
        <v>-1741</v>
      </c>
      <c r="H17" s="758">
        <v>-1534</v>
      </c>
      <c r="I17" s="758">
        <v>-1705</v>
      </c>
      <c r="J17" s="755">
        <v>-8959</v>
      </c>
      <c r="K17" s="755">
        <v>-8789</v>
      </c>
      <c r="L17" s="757">
        <v>-8087</v>
      </c>
      <c r="M17" s="756">
        <v>-10340</v>
      </c>
      <c r="N17" s="4"/>
      <c r="O17" s="3"/>
      <c r="P17" s="3"/>
    </row>
    <row r="18" spans="1:16" ht="25.5" x14ac:dyDescent="0.25">
      <c r="A18" s="431" t="s">
        <v>703</v>
      </c>
      <c r="B18" s="755">
        <v>-739</v>
      </c>
      <c r="C18" s="755">
        <v>-645</v>
      </c>
      <c r="D18" s="755">
        <v>-624</v>
      </c>
      <c r="E18" s="755">
        <v>-723</v>
      </c>
      <c r="F18" s="755">
        <v>-396</v>
      </c>
      <c r="G18" s="755">
        <v>-413</v>
      </c>
      <c r="H18" s="755">
        <v>-399</v>
      </c>
      <c r="I18" s="755">
        <v>-447</v>
      </c>
      <c r="J18" s="755">
        <f>-1135</f>
        <v>-1135</v>
      </c>
      <c r="K18" s="755">
        <v>-1058</v>
      </c>
      <c r="L18" s="757">
        <v>-1023</v>
      </c>
      <c r="M18" s="756">
        <v>-1170</v>
      </c>
      <c r="N18" s="4"/>
      <c r="O18" s="3"/>
      <c r="P18" s="3"/>
    </row>
    <row r="19" spans="1:16" x14ac:dyDescent="0.25">
      <c r="A19" s="55" t="s">
        <v>704</v>
      </c>
      <c r="B19" s="755">
        <v>-173</v>
      </c>
      <c r="C19" s="755">
        <v>-179</v>
      </c>
      <c r="D19" s="755">
        <v>-160</v>
      </c>
      <c r="E19" s="755">
        <v>-196</v>
      </c>
      <c r="F19" s="755">
        <v>-75</v>
      </c>
      <c r="G19" s="755">
        <v>-79</v>
      </c>
      <c r="H19" s="755">
        <v>-70</v>
      </c>
      <c r="I19" s="755">
        <v>-80</v>
      </c>
      <c r="J19" s="755">
        <v>-248</v>
      </c>
      <c r="K19" s="755">
        <v>-258</v>
      </c>
      <c r="L19" s="757">
        <v>-230</v>
      </c>
      <c r="M19" s="756">
        <v>-276</v>
      </c>
      <c r="N19" s="4"/>
      <c r="O19" s="3"/>
      <c r="P19" s="3"/>
    </row>
    <row r="20" spans="1:16" ht="25.5" x14ac:dyDescent="0.25">
      <c r="A20" s="55" t="s">
        <v>705</v>
      </c>
      <c r="B20" s="755">
        <v>-22</v>
      </c>
      <c r="C20" s="755">
        <v>-31</v>
      </c>
      <c r="D20" s="755">
        <v>-63</v>
      </c>
      <c r="E20" s="755">
        <v>-45</v>
      </c>
      <c r="F20" s="755">
        <v>-9</v>
      </c>
      <c r="G20" s="755">
        <v>-10</v>
      </c>
      <c r="H20" s="755">
        <v>-8</v>
      </c>
      <c r="I20" s="755">
        <v>-10</v>
      </c>
      <c r="J20" s="755">
        <v>-31</v>
      </c>
      <c r="K20" s="755">
        <v>-41</v>
      </c>
      <c r="L20" s="757">
        <v>-71</v>
      </c>
      <c r="M20" s="756">
        <v>-55</v>
      </c>
      <c r="N20" s="4"/>
      <c r="O20" s="3"/>
      <c r="P20" s="3"/>
    </row>
    <row r="21" spans="1:16" ht="31.7" customHeight="1" x14ac:dyDescent="0.25">
      <c r="A21" s="420" t="s">
        <v>706</v>
      </c>
      <c r="B21" s="755">
        <v>-501</v>
      </c>
      <c r="C21" s="755">
        <v>-581</v>
      </c>
      <c r="D21" s="755">
        <v>-459</v>
      </c>
      <c r="E21" s="755">
        <v>-364</v>
      </c>
      <c r="F21" s="755">
        <v>-483</v>
      </c>
      <c r="G21" s="755">
        <v>-401</v>
      </c>
      <c r="H21" s="755">
        <v>-326</v>
      </c>
      <c r="I21" s="755">
        <v>-338</v>
      </c>
      <c r="J21" s="755">
        <v>-985</v>
      </c>
      <c r="K21" s="755">
        <v>-987</v>
      </c>
      <c r="L21" s="757">
        <v>-788</v>
      </c>
      <c r="M21" s="756">
        <v>-709</v>
      </c>
      <c r="N21" s="4"/>
      <c r="O21" s="3"/>
      <c r="P21" s="3"/>
    </row>
    <row r="22" spans="1:16" ht="27.6" customHeight="1" x14ac:dyDescent="0.25">
      <c r="A22" s="431" t="s">
        <v>707</v>
      </c>
      <c r="B22" s="755">
        <v>0</v>
      </c>
      <c r="C22" s="755">
        <v>0</v>
      </c>
      <c r="D22" s="755">
        <v>0</v>
      </c>
      <c r="E22" s="755" t="s">
        <v>174</v>
      </c>
      <c r="F22" s="755">
        <v>-68</v>
      </c>
      <c r="G22" s="755">
        <v>0</v>
      </c>
      <c r="H22" s="755">
        <v>0</v>
      </c>
      <c r="I22" s="755" t="s">
        <v>174</v>
      </c>
      <c r="J22" s="755">
        <v>-68</v>
      </c>
      <c r="K22" s="755">
        <v>0</v>
      </c>
      <c r="L22" s="757">
        <v>0</v>
      </c>
      <c r="M22" s="756" t="s">
        <v>174</v>
      </c>
      <c r="N22" s="4"/>
      <c r="O22" s="3"/>
      <c r="P22" s="3"/>
    </row>
    <row r="23" spans="1:16" ht="27.6" customHeight="1" x14ac:dyDescent="0.25">
      <c r="A23" s="431" t="s">
        <v>708</v>
      </c>
      <c r="B23" s="755">
        <v>-501</v>
      </c>
      <c r="C23" s="755">
        <v>-581</v>
      </c>
      <c r="D23" s="755">
        <v>-459</v>
      </c>
      <c r="E23" s="755">
        <v>-364</v>
      </c>
      <c r="F23" s="755">
        <v>-415</v>
      </c>
      <c r="G23" s="755">
        <v>-401</v>
      </c>
      <c r="H23" s="755">
        <v>-326</v>
      </c>
      <c r="I23" s="755">
        <v>-338</v>
      </c>
      <c r="J23" s="755">
        <v>-917</v>
      </c>
      <c r="K23" s="755">
        <v>-987</v>
      </c>
      <c r="L23" s="757">
        <v>-788</v>
      </c>
      <c r="M23" s="756">
        <v>-709</v>
      </c>
      <c r="N23" s="4"/>
      <c r="O23" s="3"/>
      <c r="P23" s="3"/>
    </row>
    <row r="24" spans="1:16" ht="28.15" customHeight="1" x14ac:dyDescent="0.25">
      <c r="A24" s="420" t="s">
        <v>709</v>
      </c>
      <c r="B24" s="755">
        <v>-336</v>
      </c>
      <c r="C24" s="755">
        <v>-192</v>
      </c>
      <c r="D24" s="755">
        <v>-85</v>
      </c>
      <c r="E24" s="755">
        <v>-389</v>
      </c>
      <c r="F24" s="755">
        <v>-236</v>
      </c>
      <c r="G24" s="755">
        <v>-284</v>
      </c>
      <c r="H24" s="755">
        <v>-247</v>
      </c>
      <c r="I24" s="755">
        <v>-311</v>
      </c>
      <c r="J24" s="755">
        <v>-572</v>
      </c>
      <c r="K24" s="755">
        <v>-476</v>
      </c>
      <c r="L24" s="757">
        <v>-332</v>
      </c>
      <c r="M24" s="756">
        <v>-700</v>
      </c>
      <c r="N24" s="4"/>
      <c r="O24" s="3"/>
      <c r="P24" s="3"/>
    </row>
    <row r="25" spans="1:16" ht="27" customHeight="1" x14ac:dyDescent="0.25">
      <c r="A25" s="430" t="s">
        <v>2471</v>
      </c>
      <c r="B25" s="755">
        <v>-305</v>
      </c>
      <c r="C25" s="755">
        <v>-162</v>
      </c>
      <c r="D25" s="755">
        <v>-43</v>
      </c>
      <c r="E25" s="755">
        <v>-339</v>
      </c>
      <c r="F25" s="755">
        <v>-157</v>
      </c>
      <c r="G25" s="755">
        <v>-207</v>
      </c>
      <c r="H25" s="755">
        <v>-180</v>
      </c>
      <c r="I25" s="755">
        <v>-230</v>
      </c>
      <c r="J25" s="755">
        <v>-462</v>
      </c>
      <c r="K25" s="755">
        <v>-369</v>
      </c>
      <c r="L25" s="757">
        <v>-223</v>
      </c>
      <c r="M25" s="756">
        <v>-569</v>
      </c>
      <c r="N25" s="4"/>
      <c r="O25" s="3"/>
      <c r="P25" s="3"/>
    </row>
    <row r="26" spans="1:16" ht="81" customHeight="1" x14ac:dyDescent="0.25">
      <c r="A26" s="127" t="s">
        <v>2470</v>
      </c>
      <c r="B26" s="755">
        <v>2033</v>
      </c>
      <c r="C26" s="755">
        <v>2378</v>
      </c>
      <c r="D26" s="755">
        <v>1377</v>
      </c>
      <c r="E26" s="755">
        <v>3348</v>
      </c>
      <c r="F26" s="755">
        <v>542</v>
      </c>
      <c r="G26" s="755">
        <v>512</v>
      </c>
      <c r="H26" s="758">
        <v>535</v>
      </c>
      <c r="I26" s="758">
        <v>711</v>
      </c>
      <c r="J26" s="755">
        <v>2573</v>
      </c>
      <c r="K26" s="755">
        <v>2952</v>
      </c>
      <c r="L26" s="757">
        <v>1880</v>
      </c>
      <c r="M26" s="756">
        <v>3913</v>
      </c>
      <c r="N26" s="4"/>
      <c r="O26" s="3"/>
      <c r="P26" s="3"/>
    </row>
    <row r="27" spans="1:16" ht="15.75" customHeight="1" x14ac:dyDescent="0.25">
      <c r="A27" s="251"/>
      <c r="B27" s="81"/>
      <c r="C27" s="81"/>
      <c r="D27" s="81"/>
      <c r="E27" s="81"/>
      <c r="F27" s="80"/>
      <c r="G27" s="80"/>
      <c r="H27" s="161"/>
      <c r="I27" s="161"/>
      <c r="J27" s="81"/>
      <c r="K27" s="81"/>
      <c r="L27" s="252"/>
      <c r="M27" s="253"/>
      <c r="N27" s="247"/>
      <c r="O27" s="228"/>
      <c r="P27" s="228"/>
    </row>
    <row r="28" spans="1:16" ht="15" customHeight="1" x14ac:dyDescent="0.25">
      <c r="A28" s="432" t="s">
        <v>728</v>
      </c>
      <c r="B28" s="432"/>
      <c r="C28" s="432"/>
      <c r="D28" s="432"/>
      <c r="E28" s="432"/>
      <c r="F28" s="432"/>
      <c r="G28" s="432"/>
      <c r="H28" s="432"/>
      <c r="I28" s="432"/>
      <c r="J28" s="432"/>
      <c r="K28" s="432"/>
      <c r="L28" s="432"/>
      <c r="M28" s="432"/>
      <c r="N28" s="247"/>
      <c r="O28" s="228"/>
      <c r="P28" s="228"/>
    </row>
    <row r="29" spans="1:16" ht="29.25" customHeight="1" x14ac:dyDescent="0.25">
      <c r="A29" s="885" t="s">
        <v>761</v>
      </c>
      <c r="B29" s="885"/>
      <c r="C29" s="885"/>
      <c r="D29" s="885"/>
      <c r="E29" s="885"/>
      <c r="F29" s="885"/>
      <c r="G29" s="885"/>
      <c r="H29" s="885"/>
      <c r="I29" s="885"/>
      <c r="J29" s="885"/>
      <c r="K29" s="885"/>
      <c r="L29" s="885"/>
      <c r="M29" s="885"/>
      <c r="N29" s="398"/>
      <c r="O29" s="398"/>
      <c r="P29" s="228"/>
    </row>
    <row r="30" spans="1:16" x14ac:dyDescent="0.25">
      <c r="A30" s="890" t="s">
        <v>2536</v>
      </c>
      <c r="B30" s="890"/>
      <c r="C30" s="890"/>
      <c r="D30" s="890"/>
      <c r="E30" s="258"/>
      <c r="F30" s="258"/>
      <c r="G30" s="258"/>
      <c r="H30" s="254"/>
      <c r="I30" s="254"/>
      <c r="J30" s="254"/>
      <c r="K30" s="254"/>
      <c r="L30" s="254"/>
      <c r="M30" s="254"/>
      <c r="N30" s="254"/>
      <c r="O30" s="254"/>
      <c r="P30" s="228"/>
    </row>
    <row r="31" spans="1:16" ht="22.7" customHeight="1" x14ac:dyDescent="0.25">
      <c r="A31" s="401"/>
      <c r="B31" s="418">
        <v>2019</v>
      </c>
      <c r="C31" s="418">
        <v>2020</v>
      </c>
      <c r="D31" s="418">
        <v>2021</v>
      </c>
      <c r="E31" s="403"/>
      <c r="F31" s="255"/>
      <c r="G31" s="255"/>
      <c r="H31" s="254"/>
      <c r="I31" s="254"/>
      <c r="J31" s="254"/>
      <c r="K31" s="254"/>
      <c r="L31" s="254"/>
      <c r="M31" s="254"/>
      <c r="N31" s="254"/>
      <c r="O31" s="254"/>
      <c r="P31" s="228"/>
    </row>
    <row r="32" spans="1:16" ht="22.7" customHeight="1" x14ac:dyDescent="0.25">
      <c r="A32" s="57" t="s">
        <v>698</v>
      </c>
      <c r="B32" s="796">
        <v>11752</v>
      </c>
      <c r="C32" s="796">
        <v>10356</v>
      </c>
      <c r="D32" s="796">
        <v>14126</v>
      </c>
      <c r="E32" s="254"/>
      <c r="F32" s="254"/>
      <c r="G32" s="254"/>
      <c r="H32" s="254"/>
      <c r="I32" s="254"/>
      <c r="J32" s="254"/>
      <c r="K32" s="254"/>
      <c r="L32" s="254"/>
      <c r="M32" s="254"/>
      <c r="N32" s="254"/>
      <c r="O32" s="254"/>
      <c r="P32" s="228"/>
    </row>
    <row r="33" spans="1:16" ht="22.7" customHeight="1" x14ac:dyDescent="0.25">
      <c r="A33" s="57" t="s">
        <v>711</v>
      </c>
      <c r="B33" s="796">
        <v>2879</v>
      </c>
      <c r="C33" s="796">
        <v>2548</v>
      </c>
      <c r="D33" s="796">
        <v>4952</v>
      </c>
      <c r="E33" s="254"/>
      <c r="F33" s="254"/>
      <c r="G33" s="254"/>
      <c r="H33" s="254"/>
      <c r="I33" s="254"/>
      <c r="J33" s="254"/>
      <c r="K33" s="254"/>
      <c r="L33" s="254"/>
      <c r="M33" s="254"/>
      <c r="N33" s="254"/>
      <c r="O33" s="254"/>
      <c r="P33" s="228"/>
    </row>
    <row r="34" spans="1:16" ht="22.7" customHeight="1" x14ac:dyDescent="0.25">
      <c r="A34" s="57" t="s">
        <v>712</v>
      </c>
      <c r="B34" s="433">
        <v>0.245</v>
      </c>
      <c r="C34" s="433">
        <v>0.246</v>
      </c>
      <c r="D34" s="433">
        <v>0.35099999999999998</v>
      </c>
      <c r="E34" s="254"/>
      <c r="F34" s="254"/>
      <c r="G34" s="254"/>
      <c r="H34" s="254"/>
      <c r="I34" s="254"/>
      <c r="J34" s="254"/>
      <c r="K34" s="254"/>
      <c r="L34" s="254"/>
      <c r="M34" s="254"/>
      <c r="N34" s="254"/>
      <c r="O34" s="254"/>
      <c r="P34" s="228"/>
    </row>
    <row r="35" spans="1:16" ht="37.5" customHeight="1" x14ac:dyDescent="0.25">
      <c r="A35" s="420" t="s">
        <v>713</v>
      </c>
      <c r="B35" s="759">
        <v>976</v>
      </c>
      <c r="C35" s="796">
        <v>1010</v>
      </c>
      <c r="D35" s="796">
        <v>2898</v>
      </c>
      <c r="E35" s="254"/>
      <c r="F35" s="254"/>
      <c r="G35" s="254"/>
      <c r="H35" s="254"/>
      <c r="I35" s="254"/>
      <c r="J35" s="254"/>
      <c r="K35" s="254"/>
      <c r="L35" s="254"/>
      <c r="M35" s="254"/>
      <c r="N35" s="254"/>
      <c r="O35" s="254"/>
      <c r="P35" s="228"/>
    </row>
    <row r="36" spans="1:16" ht="25.5" customHeight="1" x14ac:dyDescent="0.25">
      <c r="A36" s="420" t="s">
        <v>714</v>
      </c>
      <c r="B36" s="433">
        <v>8.3000000000000004E-2</v>
      </c>
      <c r="C36" s="433">
        <v>9.8000000000000004E-2</v>
      </c>
      <c r="D36" s="433">
        <v>0.20499999999999999</v>
      </c>
      <c r="E36" s="254"/>
      <c r="F36" s="254"/>
      <c r="G36" s="254"/>
      <c r="H36" s="254"/>
      <c r="I36" s="254"/>
      <c r="J36" s="254"/>
      <c r="K36" s="254"/>
      <c r="L36" s="254"/>
      <c r="M36" s="254"/>
      <c r="N36" s="254"/>
      <c r="O36" s="254"/>
      <c r="P36" s="228"/>
    </row>
    <row r="37" spans="1:16" ht="22.7" customHeight="1" x14ac:dyDescent="0.25">
      <c r="A37" s="57" t="s">
        <v>715</v>
      </c>
      <c r="B37" s="796">
        <v>1580</v>
      </c>
      <c r="C37" s="796">
        <v>1125</v>
      </c>
      <c r="D37" s="796">
        <v>4138</v>
      </c>
      <c r="E37" s="254"/>
      <c r="F37" s="254"/>
      <c r="G37" s="254"/>
      <c r="H37" s="254"/>
      <c r="I37" s="254"/>
      <c r="J37" s="254"/>
      <c r="K37" s="254"/>
      <c r="L37" s="254"/>
      <c r="M37" s="254"/>
      <c r="N37" s="254"/>
      <c r="O37" s="254"/>
      <c r="P37" s="228"/>
    </row>
    <row r="38" spans="1:16" ht="22.7" customHeight="1" x14ac:dyDescent="0.25">
      <c r="A38" s="57" t="s">
        <v>716</v>
      </c>
      <c r="B38" s="796">
        <v>1304</v>
      </c>
      <c r="C38" s="796">
        <v>1016</v>
      </c>
      <c r="D38" s="796">
        <v>3534</v>
      </c>
      <c r="E38" s="254"/>
      <c r="F38" s="254"/>
      <c r="G38" s="254"/>
      <c r="H38" s="254"/>
      <c r="I38" s="254"/>
      <c r="J38" s="254"/>
      <c r="K38" s="254"/>
      <c r="L38" s="254"/>
      <c r="M38" s="254"/>
      <c r="N38" s="254"/>
      <c r="O38" s="254"/>
      <c r="P38" s="228"/>
    </row>
    <row r="39" spans="1:16" ht="22.7" customHeight="1" x14ac:dyDescent="0.25">
      <c r="A39" s="57" t="s">
        <v>717</v>
      </c>
      <c r="B39" s="433">
        <v>0.111</v>
      </c>
      <c r="C39" s="433">
        <v>9.8000000000000004E-2</v>
      </c>
      <c r="D39" s="433">
        <v>0.25</v>
      </c>
      <c r="E39" s="254"/>
      <c r="F39" s="254"/>
      <c r="G39" s="254"/>
      <c r="H39" s="254"/>
      <c r="I39" s="254"/>
      <c r="J39" s="254"/>
      <c r="K39" s="254"/>
      <c r="L39" s="254"/>
      <c r="M39" s="254"/>
      <c r="N39" s="254"/>
      <c r="O39" s="254"/>
      <c r="P39" s="228"/>
    </row>
    <row r="40" spans="1:16" ht="22.7" customHeight="1" x14ac:dyDescent="0.25">
      <c r="A40" s="57" t="s">
        <v>718</v>
      </c>
      <c r="B40" s="796">
        <v>2127</v>
      </c>
      <c r="C40" s="796">
        <v>1861</v>
      </c>
      <c r="D40" s="796">
        <v>3992</v>
      </c>
      <c r="E40" s="254"/>
      <c r="F40" s="254"/>
      <c r="G40" s="254"/>
      <c r="H40" s="254"/>
      <c r="I40" s="254"/>
      <c r="J40" s="254"/>
      <c r="K40" s="254"/>
      <c r="L40" s="254"/>
      <c r="M40" s="254"/>
      <c r="N40" s="254"/>
      <c r="O40" s="254"/>
      <c r="P40" s="228"/>
    </row>
    <row r="41" spans="1:16" ht="28.15" customHeight="1" x14ac:dyDescent="0.25">
      <c r="A41" s="420" t="s">
        <v>719</v>
      </c>
      <c r="B41" s="433">
        <v>0.18099999999999999</v>
      </c>
      <c r="C41" s="433">
        <v>0.18</v>
      </c>
      <c r="D41" s="433">
        <v>0.28299999999999997</v>
      </c>
      <c r="E41" s="254"/>
      <c r="F41" s="254"/>
      <c r="G41" s="254"/>
      <c r="H41" s="254"/>
      <c r="I41" s="254"/>
      <c r="J41" s="254"/>
      <c r="K41" s="254"/>
      <c r="L41" s="254"/>
      <c r="M41" s="254"/>
      <c r="N41" s="254"/>
      <c r="O41" s="254"/>
      <c r="P41" s="228"/>
    </row>
    <row r="42" spans="1:16" ht="22.7" customHeight="1" x14ac:dyDescent="0.25">
      <c r="A42" s="57" t="s">
        <v>720</v>
      </c>
      <c r="B42" s="796">
        <v>10204</v>
      </c>
      <c r="C42" s="796">
        <v>9826</v>
      </c>
      <c r="D42" s="796">
        <v>8581</v>
      </c>
      <c r="E42" s="254"/>
      <c r="F42" s="254"/>
      <c r="G42" s="254"/>
      <c r="H42" s="254"/>
      <c r="I42" s="254"/>
      <c r="J42" s="254"/>
      <c r="K42" s="254"/>
      <c r="L42" s="254"/>
      <c r="M42" s="254"/>
      <c r="N42" s="254"/>
      <c r="O42" s="254"/>
      <c r="P42" s="228"/>
    </row>
    <row r="43" spans="1:16" ht="22.7" customHeight="1" x14ac:dyDescent="0.25">
      <c r="A43" s="57" t="s">
        <v>721</v>
      </c>
      <c r="B43" s="796">
        <v>2042</v>
      </c>
      <c r="C43" s="796">
        <v>1614</v>
      </c>
      <c r="D43" s="796">
        <v>2753</v>
      </c>
      <c r="E43" s="254"/>
      <c r="F43" s="254"/>
      <c r="G43" s="254"/>
      <c r="H43" s="254"/>
      <c r="I43" s="254"/>
      <c r="J43" s="254"/>
      <c r="K43" s="254"/>
      <c r="L43" s="254"/>
      <c r="M43" s="254"/>
      <c r="N43" s="254"/>
      <c r="O43" s="254"/>
      <c r="P43" s="228"/>
    </row>
    <row r="44" spans="1:16" ht="22.7" customHeight="1" x14ac:dyDescent="0.25">
      <c r="A44" s="57" t="s">
        <v>722</v>
      </c>
      <c r="B44" s="796">
        <v>1614</v>
      </c>
      <c r="C44" s="759">
        <v>968</v>
      </c>
      <c r="D44" s="796">
        <v>1705</v>
      </c>
      <c r="E44" s="254"/>
      <c r="F44" s="254"/>
      <c r="G44" s="254"/>
      <c r="H44" s="254"/>
      <c r="I44" s="254"/>
      <c r="J44" s="254"/>
      <c r="K44" s="254"/>
      <c r="L44" s="254"/>
      <c r="M44" s="254"/>
      <c r="N44" s="254"/>
      <c r="O44" s="254"/>
      <c r="P44" s="228"/>
    </row>
    <row r="45" spans="1:16" ht="22.7" customHeight="1" x14ac:dyDescent="0.25">
      <c r="A45" s="57" t="s">
        <v>723</v>
      </c>
      <c r="B45" s="761">
        <v>1356</v>
      </c>
      <c r="C45" s="760" t="s">
        <v>2446</v>
      </c>
      <c r="D45" s="761">
        <v>4264</v>
      </c>
      <c r="E45" s="254"/>
      <c r="F45" s="254"/>
      <c r="G45" s="254"/>
      <c r="H45" s="254"/>
      <c r="I45" s="254"/>
      <c r="J45" s="254"/>
      <c r="K45" s="254"/>
      <c r="L45" s="254"/>
      <c r="M45" s="254"/>
      <c r="N45" s="254"/>
      <c r="O45" s="254"/>
      <c r="P45" s="228"/>
    </row>
    <row r="46" spans="1:16" ht="47.25" customHeight="1" x14ac:dyDescent="0.25">
      <c r="A46" s="420" t="s">
        <v>724</v>
      </c>
      <c r="B46" s="796">
        <v>4330</v>
      </c>
      <c r="C46" s="796">
        <v>3156</v>
      </c>
      <c r="D46" s="796">
        <v>5775</v>
      </c>
      <c r="E46" s="254"/>
      <c r="F46" s="254"/>
      <c r="G46" s="254"/>
      <c r="H46" s="254"/>
      <c r="I46" s="254"/>
      <c r="J46" s="254"/>
      <c r="K46" s="254"/>
      <c r="L46" s="254"/>
      <c r="M46" s="254"/>
      <c r="N46" s="254"/>
      <c r="O46" s="254"/>
      <c r="P46" s="228"/>
    </row>
    <row r="47" spans="1:16" ht="22.7" customHeight="1" x14ac:dyDescent="0.25">
      <c r="A47" s="254"/>
      <c r="B47" s="254"/>
      <c r="C47" s="254"/>
      <c r="D47" s="254"/>
      <c r="E47" s="254"/>
      <c r="F47" s="254"/>
      <c r="G47" s="254"/>
      <c r="H47" s="254"/>
      <c r="I47" s="254"/>
      <c r="J47" s="254"/>
      <c r="K47" s="254"/>
      <c r="L47" s="254"/>
      <c r="M47" s="254"/>
      <c r="N47" s="254"/>
      <c r="O47" s="254"/>
      <c r="P47" s="228"/>
    </row>
    <row r="48" spans="1:16" ht="28.5" customHeight="1" x14ac:dyDescent="0.25">
      <c r="A48" s="886" t="s">
        <v>725</v>
      </c>
      <c r="B48" s="886"/>
      <c r="C48" s="886"/>
      <c r="D48" s="886"/>
      <c r="E48" s="886"/>
      <c r="F48" s="886"/>
      <c r="G48" s="886"/>
      <c r="H48" s="886"/>
      <c r="I48" s="886"/>
      <c r="J48" s="886"/>
      <c r="K48" s="886"/>
      <c r="L48" s="886"/>
      <c r="M48" s="886"/>
      <c r="N48" s="254"/>
      <c r="O48" s="254"/>
      <c r="P48" s="228"/>
    </row>
    <row r="49" spans="1:16" ht="27.6" customHeight="1" x14ac:dyDescent="0.25">
      <c r="A49" s="886" t="s">
        <v>2540</v>
      </c>
      <c r="B49" s="886"/>
      <c r="C49" s="886"/>
      <c r="D49" s="886"/>
      <c r="E49" s="886"/>
      <c r="F49" s="886"/>
      <c r="G49" s="886"/>
      <c r="H49" s="886"/>
      <c r="I49" s="886"/>
      <c r="J49" s="886"/>
      <c r="K49" s="886"/>
      <c r="L49" s="886"/>
      <c r="M49" s="886"/>
      <c r="N49" s="254"/>
      <c r="O49" s="254"/>
      <c r="P49" s="228"/>
    </row>
    <row r="50" spans="1:16" ht="29.65" customHeight="1" x14ac:dyDescent="0.25">
      <c r="A50" s="886" t="s">
        <v>726</v>
      </c>
      <c r="B50" s="886"/>
      <c r="C50" s="886"/>
      <c r="D50" s="886"/>
      <c r="E50" s="886"/>
      <c r="F50" s="886"/>
      <c r="G50" s="886"/>
      <c r="H50" s="886"/>
      <c r="I50" s="886"/>
      <c r="J50" s="886"/>
      <c r="K50" s="886"/>
      <c r="L50" s="886"/>
      <c r="M50" s="886"/>
      <c r="N50" s="254"/>
      <c r="O50" s="254"/>
      <c r="P50" s="228"/>
    </row>
    <row r="51" spans="1:16" s="257" customFormat="1" ht="28.5" customHeight="1" x14ac:dyDescent="0.25">
      <c r="A51" s="886" t="s">
        <v>2537</v>
      </c>
      <c r="B51" s="886"/>
      <c r="C51" s="886"/>
      <c r="D51" s="886"/>
      <c r="E51" s="886"/>
      <c r="F51" s="886"/>
      <c r="G51" s="886"/>
      <c r="H51" s="886"/>
      <c r="I51" s="886"/>
      <c r="J51" s="886"/>
      <c r="K51" s="886"/>
      <c r="L51" s="886"/>
      <c r="M51" s="886"/>
      <c r="N51" s="254"/>
      <c r="O51" s="254"/>
      <c r="P51" s="256"/>
    </row>
    <row r="52" spans="1:16" ht="38.65" customHeight="1" x14ac:dyDescent="0.25">
      <c r="A52" s="886" t="s">
        <v>2538</v>
      </c>
      <c r="B52" s="886"/>
      <c r="C52" s="886"/>
      <c r="D52" s="886"/>
      <c r="E52" s="886"/>
      <c r="F52" s="886"/>
      <c r="G52" s="886"/>
      <c r="H52" s="886"/>
      <c r="I52" s="886"/>
      <c r="J52" s="886"/>
      <c r="K52" s="886"/>
      <c r="L52" s="886"/>
      <c r="M52" s="886"/>
      <c r="N52" s="254"/>
      <c r="O52" s="254"/>
      <c r="P52" s="228"/>
    </row>
    <row r="53" spans="1:16" ht="40.700000000000003" customHeight="1" x14ac:dyDescent="0.25">
      <c r="A53" s="886" t="s">
        <v>2539</v>
      </c>
      <c r="B53" s="886"/>
      <c r="C53" s="886"/>
      <c r="D53" s="886"/>
      <c r="E53" s="886"/>
      <c r="F53" s="886"/>
      <c r="G53" s="886"/>
      <c r="H53" s="886"/>
      <c r="I53" s="886"/>
      <c r="J53" s="886"/>
      <c r="K53" s="886"/>
      <c r="L53" s="886"/>
      <c r="M53" s="886"/>
      <c r="N53" s="254"/>
      <c r="O53" s="254"/>
      <c r="P53" s="228"/>
    </row>
    <row r="54" spans="1:16" ht="14.45" customHeight="1" x14ac:dyDescent="0.25">
      <c r="A54" s="896" t="s">
        <v>727</v>
      </c>
      <c r="B54" s="896"/>
      <c r="C54" s="896"/>
      <c r="D54" s="896"/>
      <c r="E54" s="896"/>
      <c r="F54" s="896"/>
      <c r="G54" s="896"/>
      <c r="H54" s="896"/>
      <c r="I54" s="896"/>
      <c r="J54" s="896"/>
      <c r="K54" s="896"/>
      <c r="L54" s="896"/>
      <c r="M54" s="896"/>
    </row>
    <row r="55" spans="1:16" x14ac:dyDescent="0.25">
      <c r="A55" s="247"/>
      <c r="B55" s="247"/>
      <c r="C55" s="247"/>
      <c r="D55" s="247"/>
      <c r="E55" s="247"/>
      <c r="F55" s="247"/>
      <c r="G55" s="247"/>
      <c r="H55" s="247"/>
      <c r="I55" s="247"/>
      <c r="J55" s="247"/>
      <c r="K55" s="228"/>
      <c r="L55" s="228"/>
      <c r="M55" s="228"/>
      <c r="N55" s="228"/>
    </row>
    <row r="56" spans="1:16" x14ac:dyDescent="0.25">
      <c r="A56" s="69" t="s">
        <v>729</v>
      </c>
      <c r="B56" s="67"/>
      <c r="C56" s="67"/>
      <c r="D56" s="67"/>
      <c r="E56" s="67"/>
      <c r="F56" s="67"/>
      <c r="G56" s="67"/>
      <c r="H56" s="67"/>
      <c r="I56" s="67"/>
      <c r="J56" s="4"/>
    </row>
    <row r="57" spans="1:16" x14ac:dyDescent="0.25">
      <c r="A57" s="893" t="s">
        <v>730</v>
      </c>
      <c r="B57" s="894"/>
      <c r="C57" s="894"/>
      <c r="D57" s="894"/>
      <c r="E57" s="894"/>
      <c r="F57" s="894"/>
      <c r="G57" s="894"/>
      <c r="H57" s="894"/>
      <c r="I57" s="895"/>
      <c r="J57" s="4"/>
    </row>
    <row r="58" spans="1:16" ht="125.1" customHeight="1" x14ac:dyDescent="0.25">
      <c r="A58" s="434"/>
      <c r="B58" s="372" t="s">
        <v>731</v>
      </c>
      <c r="C58" s="372" t="s">
        <v>732</v>
      </c>
      <c r="D58" s="372" t="s">
        <v>733</v>
      </c>
      <c r="E58" s="372" t="s">
        <v>734</v>
      </c>
      <c r="F58" s="372" t="s">
        <v>735</v>
      </c>
      <c r="G58" s="372" t="s">
        <v>736</v>
      </c>
      <c r="H58" s="372" t="s">
        <v>737</v>
      </c>
      <c r="I58" s="372" t="s">
        <v>738</v>
      </c>
      <c r="J58" s="4"/>
    </row>
    <row r="59" spans="1:16" x14ac:dyDescent="0.25">
      <c r="A59" s="128" t="s">
        <v>288</v>
      </c>
      <c r="B59" s="120" t="s">
        <v>174</v>
      </c>
      <c r="C59" s="22">
        <v>54615</v>
      </c>
      <c r="D59" s="120" t="s">
        <v>174</v>
      </c>
      <c r="E59" s="120" t="s">
        <v>174</v>
      </c>
      <c r="F59" s="120" t="s">
        <v>174</v>
      </c>
      <c r="G59" s="22">
        <v>4642</v>
      </c>
      <c r="H59" s="22">
        <v>2844</v>
      </c>
      <c r="I59" s="22">
        <v>62102</v>
      </c>
      <c r="J59" s="4"/>
    </row>
    <row r="60" spans="1:16" x14ac:dyDescent="0.25">
      <c r="A60" s="128" t="s">
        <v>739</v>
      </c>
      <c r="B60" s="120" t="s">
        <v>174</v>
      </c>
      <c r="C60" s="22">
        <v>24843</v>
      </c>
      <c r="D60" s="120" t="s">
        <v>174</v>
      </c>
      <c r="E60" s="120" t="s">
        <v>174</v>
      </c>
      <c r="F60" s="120" t="s">
        <v>174</v>
      </c>
      <c r="G60" s="22">
        <v>1101</v>
      </c>
      <c r="H60" s="120">
        <v>248</v>
      </c>
      <c r="I60" s="22">
        <v>26193</v>
      </c>
      <c r="J60" s="4"/>
    </row>
    <row r="61" spans="1:16" x14ac:dyDescent="0.25">
      <c r="A61" s="128" t="s">
        <v>297</v>
      </c>
      <c r="B61" s="120" t="s">
        <v>174</v>
      </c>
      <c r="C61" s="120">
        <v>88</v>
      </c>
      <c r="D61" s="120" t="s">
        <v>174</v>
      </c>
      <c r="E61" s="120" t="s">
        <v>174</v>
      </c>
      <c r="F61" s="120" t="s">
        <v>174</v>
      </c>
      <c r="G61" s="120">
        <v>56</v>
      </c>
      <c r="H61" s="120" t="s">
        <v>174</v>
      </c>
      <c r="I61" s="120">
        <v>144</v>
      </c>
      <c r="J61" s="4"/>
    </row>
    <row r="62" spans="1:16" x14ac:dyDescent="0.25">
      <c r="A62" s="128" t="s">
        <v>299</v>
      </c>
      <c r="B62" s="120" t="s">
        <v>174</v>
      </c>
      <c r="C62" s="22">
        <v>5887</v>
      </c>
      <c r="D62" s="120" t="s">
        <v>174</v>
      </c>
      <c r="E62" s="120" t="s">
        <v>174</v>
      </c>
      <c r="F62" s="120" t="s">
        <v>174</v>
      </c>
      <c r="G62" s="120" t="s">
        <v>174</v>
      </c>
      <c r="H62" s="120" t="s">
        <v>174</v>
      </c>
      <c r="I62" s="22">
        <v>5887</v>
      </c>
      <c r="J62" s="4"/>
    </row>
    <row r="63" spans="1:16" x14ac:dyDescent="0.25">
      <c r="A63" s="128" t="s">
        <v>300</v>
      </c>
      <c r="B63" s="120" t="s">
        <v>174</v>
      </c>
      <c r="C63" s="120">
        <v>17</v>
      </c>
      <c r="D63" s="163" t="s">
        <v>174</v>
      </c>
      <c r="E63" s="120" t="s">
        <v>174</v>
      </c>
      <c r="F63" s="120" t="s">
        <v>174</v>
      </c>
      <c r="G63" s="120">
        <v>347</v>
      </c>
      <c r="H63" s="120" t="s">
        <v>174</v>
      </c>
      <c r="I63" s="120">
        <v>364</v>
      </c>
      <c r="J63" s="4"/>
    </row>
    <row r="64" spans="1:16" x14ac:dyDescent="0.25">
      <c r="A64" s="128" t="s">
        <v>298</v>
      </c>
      <c r="B64" s="120" t="s">
        <v>174</v>
      </c>
      <c r="C64" s="22">
        <v>14061</v>
      </c>
      <c r="D64" s="120">
        <v>692</v>
      </c>
      <c r="E64" s="120" t="s">
        <v>174</v>
      </c>
      <c r="F64" s="120" t="s">
        <v>174</v>
      </c>
      <c r="G64" s="120">
        <v>55</v>
      </c>
      <c r="H64" s="120" t="s">
        <v>174</v>
      </c>
      <c r="I64" s="22">
        <v>14808</v>
      </c>
      <c r="J64" s="4"/>
    </row>
    <row r="65" spans="1:14" s="771" customFormat="1" x14ac:dyDescent="0.25">
      <c r="A65" s="61" t="s">
        <v>738</v>
      </c>
      <c r="B65" s="184" t="s">
        <v>174</v>
      </c>
      <c r="C65" s="770">
        <v>99512</v>
      </c>
      <c r="D65" s="184">
        <v>692</v>
      </c>
      <c r="E65" s="184" t="s">
        <v>174</v>
      </c>
      <c r="F65" s="184" t="s">
        <v>174</v>
      </c>
      <c r="G65" s="770">
        <v>6201</v>
      </c>
      <c r="H65" s="770">
        <v>3093</v>
      </c>
      <c r="I65" s="770">
        <v>109497</v>
      </c>
      <c r="J65" s="10"/>
      <c r="K65" s="9"/>
      <c r="L65" s="9"/>
      <c r="M65" s="9"/>
      <c r="N65" s="9"/>
    </row>
    <row r="66" spans="1:14" x14ac:dyDescent="0.25">
      <c r="A66" s="72"/>
      <c r="B66" s="80"/>
      <c r="C66" s="81"/>
      <c r="D66" s="81"/>
      <c r="E66" s="80"/>
      <c r="F66" s="80"/>
      <c r="G66" s="81"/>
      <c r="H66" s="81"/>
      <c r="I66" s="81"/>
      <c r="J66" s="4"/>
    </row>
    <row r="67" spans="1:14" x14ac:dyDescent="0.25">
      <c r="A67" s="892" t="s">
        <v>742</v>
      </c>
      <c r="B67" s="892"/>
      <c r="C67" s="892"/>
      <c r="D67" s="892"/>
      <c r="E67" s="892"/>
      <c r="F67" s="892"/>
      <c r="G67" s="892"/>
      <c r="H67" s="892"/>
      <c r="I67" s="892"/>
      <c r="J67" s="4"/>
    </row>
    <row r="68" spans="1:14" x14ac:dyDescent="0.25">
      <c r="A68" s="120"/>
      <c r="B68" s="883">
        <v>2018</v>
      </c>
      <c r="C68" s="883"/>
      <c r="D68" s="883">
        <v>2019</v>
      </c>
      <c r="E68" s="883"/>
      <c r="F68" s="883">
        <v>2020</v>
      </c>
      <c r="G68" s="883"/>
      <c r="H68" s="891">
        <v>2021</v>
      </c>
      <c r="I68" s="891"/>
      <c r="J68" s="4"/>
    </row>
    <row r="69" spans="1:14" ht="38.85" customHeight="1" x14ac:dyDescent="0.25">
      <c r="A69" s="120"/>
      <c r="B69" s="418" t="s">
        <v>290</v>
      </c>
      <c r="C69" s="418" t="s">
        <v>291</v>
      </c>
      <c r="D69" s="418" t="s">
        <v>290</v>
      </c>
      <c r="E69" s="418" t="s">
        <v>291</v>
      </c>
      <c r="F69" s="418" t="s">
        <v>290</v>
      </c>
      <c r="G69" s="418" t="s">
        <v>291</v>
      </c>
      <c r="H69" s="418" t="s">
        <v>290</v>
      </c>
      <c r="I69" s="418" t="s">
        <v>291</v>
      </c>
      <c r="J69" s="4"/>
    </row>
    <row r="70" spans="1:14" ht="25.5" customHeight="1" x14ac:dyDescent="0.25">
      <c r="A70" s="420" t="s">
        <v>740</v>
      </c>
      <c r="B70" s="120">
        <v>5</v>
      </c>
      <c r="C70" s="120">
        <v>1</v>
      </c>
      <c r="D70" s="120">
        <v>0</v>
      </c>
      <c r="E70" s="120">
        <v>0</v>
      </c>
      <c r="F70" s="83">
        <v>0</v>
      </c>
      <c r="G70" s="120">
        <v>1</v>
      </c>
      <c r="H70" s="83">
        <v>0</v>
      </c>
      <c r="I70" s="142">
        <v>2</v>
      </c>
      <c r="J70" s="4"/>
    </row>
    <row r="71" spans="1:14" ht="25.5" x14ac:dyDescent="0.25">
      <c r="A71" s="420" t="s">
        <v>741</v>
      </c>
      <c r="B71" s="120">
        <v>5</v>
      </c>
      <c r="C71" s="120">
        <v>3</v>
      </c>
      <c r="D71" s="120">
        <v>5</v>
      </c>
      <c r="E71" s="120">
        <v>4</v>
      </c>
      <c r="F71" s="120">
        <v>0</v>
      </c>
      <c r="G71" s="120">
        <v>7</v>
      </c>
      <c r="H71" s="163">
        <v>0</v>
      </c>
      <c r="I71" s="142">
        <v>3</v>
      </c>
      <c r="J71" s="4"/>
    </row>
    <row r="72" spans="1:14" x14ac:dyDescent="0.25">
      <c r="A72" s="116" t="s">
        <v>738</v>
      </c>
      <c r="B72" s="116">
        <f>SUM(B70:B71)</f>
        <v>10</v>
      </c>
      <c r="C72" s="116">
        <f t="shared" ref="C72:G72" si="0">SUM(C70:C71)</f>
        <v>4</v>
      </c>
      <c r="D72" s="116">
        <f t="shared" si="0"/>
        <v>5</v>
      </c>
      <c r="E72" s="116">
        <f t="shared" si="0"/>
        <v>4</v>
      </c>
      <c r="F72" s="116">
        <f t="shared" si="0"/>
        <v>0</v>
      </c>
      <c r="G72" s="116">
        <f t="shared" si="0"/>
        <v>8</v>
      </c>
      <c r="H72" s="162">
        <f t="shared" ref="H72" si="1">SUM(H70:H71)</f>
        <v>0</v>
      </c>
      <c r="I72" s="141">
        <v>5</v>
      </c>
      <c r="J72" s="4"/>
    </row>
    <row r="73" spans="1:14" x14ac:dyDescent="0.25">
      <c r="A73" s="72"/>
      <c r="B73" s="72"/>
      <c r="C73" s="72"/>
      <c r="D73" s="72"/>
      <c r="E73" s="72"/>
      <c r="F73" s="72"/>
      <c r="G73" s="72"/>
      <c r="H73" s="4"/>
      <c r="I73" s="4"/>
      <c r="J73" s="4"/>
    </row>
    <row r="74" spans="1:14" x14ac:dyDescent="0.25">
      <c r="A74" s="884" t="s">
        <v>743</v>
      </c>
      <c r="B74" s="884"/>
      <c r="C74" s="884"/>
      <c r="D74" s="884"/>
      <c r="E74" s="72"/>
      <c r="F74" s="72"/>
      <c r="G74" s="72"/>
      <c r="H74" s="247"/>
      <c r="I74" s="247"/>
      <c r="J74" s="247"/>
      <c r="K74" s="228"/>
      <c r="L74" s="228"/>
      <c r="M74" s="228"/>
      <c r="N74" s="228"/>
    </row>
    <row r="75" spans="1:14" x14ac:dyDescent="0.25">
      <c r="A75" s="184"/>
      <c r="B75" s="184">
        <v>2019</v>
      </c>
      <c r="C75" s="184">
        <v>2020</v>
      </c>
      <c r="D75" s="184">
        <v>2021</v>
      </c>
      <c r="E75" s="72"/>
      <c r="F75" s="72"/>
      <c r="G75" s="72"/>
      <c r="H75" s="247"/>
      <c r="I75" s="247"/>
      <c r="J75" s="247"/>
      <c r="K75" s="228"/>
      <c r="L75" s="228"/>
      <c r="M75" s="228"/>
      <c r="N75" s="228"/>
    </row>
    <row r="76" spans="1:14" x14ac:dyDescent="0.25">
      <c r="A76" s="248" t="s">
        <v>760</v>
      </c>
      <c r="B76" s="22">
        <v>1547</v>
      </c>
      <c r="C76" s="22">
        <v>1722</v>
      </c>
      <c r="D76" s="22">
        <v>2034</v>
      </c>
      <c r="E76" s="72"/>
      <c r="F76" s="72"/>
      <c r="G76" s="72"/>
      <c r="H76" s="247"/>
      <c r="I76" s="247"/>
      <c r="J76" s="247"/>
      <c r="K76" s="228"/>
      <c r="L76" s="228"/>
      <c r="M76" s="228"/>
      <c r="N76" s="228"/>
    </row>
    <row r="77" spans="1:14" x14ac:dyDescent="0.25">
      <c r="A77" s="72"/>
      <c r="B77" s="72"/>
      <c r="C77" s="72"/>
      <c r="D77" s="72"/>
      <c r="E77" s="72"/>
      <c r="F77" s="72"/>
      <c r="G77" s="72"/>
      <c r="H77" s="247"/>
      <c r="I77" s="247"/>
      <c r="J77" s="247"/>
      <c r="K77" s="228"/>
      <c r="L77" s="228"/>
      <c r="M77" s="228"/>
      <c r="N77" s="228"/>
    </row>
    <row r="78" spans="1:14" ht="14.45" customHeight="1" x14ac:dyDescent="0.25">
      <c r="A78" s="882" t="s">
        <v>756</v>
      </c>
      <c r="B78" s="882"/>
      <c r="C78" s="72"/>
      <c r="D78" s="72"/>
      <c r="E78" s="72"/>
      <c r="F78" s="72"/>
      <c r="G78" s="72"/>
      <c r="H78" s="382"/>
      <c r="I78" s="382"/>
      <c r="J78" s="382"/>
      <c r="K78" s="228"/>
      <c r="L78" s="228"/>
      <c r="M78" s="228"/>
      <c r="N78" s="228"/>
    </row>
    <row r="79" spans="1:14" x14ac:dyDescent="0.25">
      <c r="A79" s="397">
        <v>2019</v>
      </c>
      <c r="B79" s="397">
        <v>64.739999999999995</v>
      </c>
      <c r="C79" s="72"/>
      <c r="D79" s="72"/>
      <c r="E79" s="72"/>
      <c r="F79" s="72"/>
      <c r="G79" s="72"/>
      <c r="H79" s="382"/>
      <c r="I79" s="382"/>
      <c r="J79" s="382"/>
      <c r="K79" s="228"/>
      <c r="L79" s="228"/>
      <c r="M79" s="228"/>
      <c r="N79" s="228"/>
    </row>
    <row r="80" spans="1:14" x14ac:dyDescent="0.25">
      <c r="A80" s="397">
        <v>2020</v>
      </c>
      <c r="B80" s="397">
        <v>72.14</v>
      </c>
      <c r="C80" s="72"/>
      <c r="D80" s="72"/>
      <c r="E80" s="72"/>
      <c r="F80" s="72"/>
      <c r="G80" s="72"/>
      <c r="H80" s="382"/>
      <c r="I80" s="382"/>
      <c r="J80" s="382"/>
      <c r="K80" s="228"/>
      <c r="L80" s="228"/>
      <c r="M80" s="228"/>
      <c r="N80" s="228"/>
    </row>
    <row r="81" spans="1:14" x14ac:dyDescent="0.25">
      <c r="A81" s="203">
        <v>2021</v>
      </c>
      <c r="B81" s="203">
        <v>73.650000000000006</v>
      </c>
      <c r="C81" s="72"/>
      <c r="D81" s="72"/>
      <c r="E81" s="72"/>
      <c r="F81" s="72"/>
      <c r="G81" s="72"/>
      <c r="H81" s="382"/>
      <c r="I81" s="382"/>
      <c r="J81" s="382"/>
      <c r="K81" s="228"/>
      <c r="L81" s="228"/>
      <c r="M81" s="228"/>
      <c r="N81" s="228"/>
    </row>
    <row r="82" spans="1:14" x14ac:dyDescent="0.25">
      <c r="A82" s="72"/>
      <c r="B82" s="72"/>
      <c r="C82" s="72"/>
      <c r="D82" s="72"/>
      <c r="E82" s="72"/>
      <c r="F82" s="72"/>
      <c r="G82" s="72"/>
      <c r="H82" s="247"/>
      <c r="I82" s="247"/>
      <c r="J82" s="247"/>
      <c r="K82" s="228"/>
      <c r="L82" s="228"/>
      <c r="M82" s="228"/>
      <c r="N82" s="228"/>
    </row>
    <row r="83" spans="1:14" x14ac:dyDescent="0.25">
      <c r="A83" s="72"/>
      <c r="B83" s="72"/>
      <c r="C83" s="72"/>
      <c r="D83" s="72"/>
      <c r="E83" s="72"/>
      <c r="F83" s="72"/>
      <c r="G83" s="72"/>
      <c r="H83" s="247"/>
      <c r="I83" s="247"/>
      <c r="J83" s="247"/>
      <c r="K83" s="228"/>
      <c r="L83" s="228"/>
      <c r="M83" s="228"/>
      <c r="N83" s="228"/>
    </row>
    <row r="84" spans="1:14" ht="27.6" customHeight="1" x14ac:dyDescent="0.25">
      <c r="A84" s="436" t="s">
        <v>771</v>
      </c>
      <c r="B84" s="435"/>
      <c r="C84" s="435"/>
      <c r="D84" s="435"/>
      <c r="E84" s="435"/>
      <c r="F84" s="419"/>
      <c r="G84" s="419"/>
      <c r="H84" s="4"/>
      <c r="I84" s="4"/>
      <c r="J84" s="4"/>
    </row>
  </sheetData>
  <mergeCells count="21">
    <mergeCell ref="H68:I68"/>
    <mergeCell ref="A67:I67"/>
    <mergeCell ref="A57:I57"/>
    <mergeCell ref="A50:M50"/>
    <mergeCell ref="A51:M51"/>
    <mergeCell ref="A52:M52"/>
    <mergeCell ref="A53:M53"/>
    <mergeCell ref="A54:M54"/>
    <mergeCell ref="A29:M29"/>
    <mergeCell ref="A48:M48"/>
    <mergeCell ref="A49:M49"/>
    <mergeCell ref="H9:M9"/>
    <mergeCell ref="B10:E10"/>
    <mergeCell ref="F10:I10"/>
    <mergeCell ref="A30:D30"/>
    <mergeCell ref="J10:M10"/>
    <mergeCell ref="A78:B78"/>
    <mergeCell ref="B68:C68"/>
    <mergeCell ref="D68:E68"/>
    <mergeCell ref="F68:G68"/>
    <mergeCell ref="A74:D74"/>
  </mergeCell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5"/>
  <sheetViews>
    <sheetView showGridLines="0" zoomScale="70" zoomScaleNormal="70" workbookViewId="0">
      <selection activeCell="G21" sqref="G21"/>
    </sheetView>
  </sheetViews>
  <sheetFormatPr defaultRowHeight="15" x14ac:dyDescent="0.25"/>
  <cols>
    <col min="1" max="1" width="21.85546875" style="3" customWidth="1"/>
    <col min="2" max="10" width="18.140625" style="3" customWidth="1"/>
    <col min="11" max="17" width="9.140625" style="3"/>
  </cols>
  <sheetData>
    <row r="2" spans="1:10" x14ac:dyDescent="0.25">
      <c r="A2" s="100"/>
      <c r="B2" s="100"/>
      <c r="C2" s="100"/>
      <c r="D2" s="100"/>
      <c r="E2" s="100"/>
      <c r="F2" s="100"/>
      <c r="G2" s="45"/>
    </row>
    <row r="3" spans="1:10" x14ac:dyDescent="0.25">
      <c r="A3" s="45"/>
      <c r="B3" s="45"/>
      <c r="C3" s="45"/>
      <c r="D3" s="45"/>
      <c r="E3" s="45"/>
      <c r="F3" s="45"/>
      <c r="G3" s="45"/>
    </row>
    <row r="4" spans="1:10" x14ac:dyDescent="0.25">
      <c r="A4" s="46"/>
      <c r="B4" s="1" t="s">
        <v>372</v>
      </c>
      <c r="C4" s="100"/>
      <c r="D4" s="100"/>
      <c r="E4" s="45"/>
      <c r="F4" s="100"/>
      <c r="G4" s="45"/>
    </row>
    <row r="5" spans="1:10" x14ac:dyDescent="0.25">
      <c r="A5" s="100"/>
      <c r="B5" s="2"/>
      <c r="C5" s="100"/>
      <c r="D5" s="100"/>
      <c r="E5" s="100"/>
      <c r="F5" s="100"/>
      <c r="G5" s="45"/>
    </row>
    <row r="6" spans="1:10" x14ac:dyDescent="0.25">
      <c r="A6" s="47"/>
      <c r="B6" s="47"/>
      <c r="C6" s="47"/>
      <c r="D6" s="47"/>
      <c r="E6" s="47"/>
      <c r="F6" s="47"/>
      <c r="G6" s="45"/>
    </row>
    <row r="7" spans="1:10" x14ac:dyDescent="0.25">
      <c r="A7" s="24" t="s">
        <v>750</v>
      </c>
    </row>
    <row r="8" spans="1:10" x14ac:dyDescent="0.25">
      <c r="A8" s="24"/>
    </row>
    <row r="9" spans="1:10" x14ac:dyDescent="0.25">
      <c r="A9" s="874" t="s">
        <v>744</v>
      </c>
      <c r="B9" s="874"/>
      <c r="C9" s="874"/>
      <c r="D9" s="874"/>
      <c r="E9" s="874"/>
      <c r="F9" s="874"/>
      <c r="G9" s="874"/>
      <c r="H9" s="874"/>
      <c r="I9" s="874"/>
      <c r="J9" s="874"/>
    </row>
    <row r="10" spans="1:10" x14ac:dyDescent="0.25">
      <c r="A10" s="18"/>
      <c r="B10" s="898">
        <v>2019</v>
      </c>
      <c r="C10" s="898"/>
      <c r="D10" s="898"/>
      <c r="E10" s="898">
        <v>2020</v>
      </c>
      <c r="F10" s="898"/>
      <c r="G10" s="898"/>
      <c r="H10" s="873">
        <v>2021</v>
      </c>
      <c r="I10" s="873"/>
      <c r="J10" s="873"/>
    </row>
    <row r="11" spans="1:10" ht="25.5" x14ac:dyDescent="0.25">
      <c r="A11" s="18"/>
      <c r="B11" s="418" t="s">
        <v>290</v>
      </c>
      <c r="C11" s="418" t="s">
        <v>291</v>
      </c>
      <c r="D11" s="37" t="s">
        <v>11</v>
      </c>
      <c r="E11" s="418" t="s">
        <v>290</v>
      </c>
      <c r="F11" s="418" t="s">
        <v>291</v>
      </c>
      <c r="G11" s="37" t="s">
        <v>11</v>
      </c>
      <c r="H11" s="418" t="s">
        <v>290</v>
      </c>
      <c r="I11" s="418" t="s">
        <v>291</v>
      </c>
      <c r="J11" s="37" t="s">
        <v>11</v>
      </c>
    </row>
    <row r="12" spans="1:10" x14ac:dyDescent="0.25">
      <c r="A12" s="421" t="s">
        <v>738</v>
      </c>
      <c r="B12" s="17">
        <v>300</v>
      </c>
      <c r="C12" s="17">
        <v>44</v>
      </c>
      <c r="D12" s="17">
        <f>SUM(B12:C12)</f>
        <v>344</v>
      </c>
      <c r="E12" s="18">
        <v>426</v>
      </c>
      <c r="F12" s="18">
        <v>220</v>
      </c>
      <c r="G12" s="18">
        <f>SUM(E12:F12)</f>
        <v>646</v>
      </c>
      <c r="H12" s="18">
        <v>612</v>
      </c>
      <c r="I12" s="18">
        <v>179</v>
      </c>
      <c r="J12" s="18">
        <f>SUM(H12:I12)</f>
        <v>791</v>
      </c>
    </row>
    <row r="13" spans="1:10" x14ac:dyDescent="0.25">
      <c r="A13" s="17" t="s">
        <v>745</v>
      </c>
      <c r="B13" s="17">
        <v>264</v>
      </c>
      <c r="C13" s="17">
        <v>37</v>
      </c>
      <c r="D13" s="17">
        <f>SUM(B13:C13)</f>
        <v>301</v>
      </c>
      <c r="E13" s="18">
        <v>372</v>
      </c>
      <c r="F13" s="18">
        <v>169</v>
      </c>
      <c r="G13" s="18">
        <f>SUM(E13:F13)</f>
        <v>541</v>
      </c>
      <c r="H13" s="18">
        <v>420</v>
      </c>
      <c r="I13" s="18">
        <v>127</v>
      </c>
      <c r="J13" s="18">
        <f>SUM(H13:I13)</f>
        <v>547</v>
      </c>
    </row>
    <row r="14" spans="1:10" x14ac:dyDescent="0.25">
      <c r="A14" s="17" t="s">
        <v>746</v>
      </c>
      <c r="B14" s="17">
        <v>36</v>
      </c>
      <c r="C14" s="17">
        <v>7</v>
      </c>
      <c r="D14" s="17">
        <f>SUM(B14:C14)</f>
        <v>43</v>
      </c>
      <c r="E14" s="18">
        <v>54</v>
      </c>
      <c r="F14" s="18">
        <v>51</v>
      </c>
      <c r="G14" s="18">
        <f>SUM(E14:F14)</f>
        <v>105</v>
      </c>
      <c r="H14" s="18">
        <v>192</v>
      </c>
      <c r="I14" s="18">
        <v>52</v>
      </c>
      <c r="J14" s="18">
        <f>SUM(H14:I14)</f>
        <v>244</v>
      </c>
    </row>
    <row r="15" spans="1:10" x14ac:dyDescent="0.25">
      <c r="A15" s="87"/>
      <c r="B15" s="82"/>
      <c r="C15" s="82"/>
      <c r="D15" s="82"/>
      <c r="E15" s="59"/>
      <c r="F15" s="59"/>
      <c r="G15" s="59"/>
    </row>
    <row r="16" spans="1:10" x14ac:dyDescent="0.25">
      <c r="A16" s="4"/>
      <c r="B16" s="4"/>
      <c r="C16" s="4"/>
      <c r="D16" s="4"/>
      <c r="E16" s="4"/>
      <c r="F16" s="4"/>
      <c r="G16" s="4"/>
    </row>
    <row r="17" spans="1:8" ht="22.9" customHeight="1" x14ac:dyDescent="0.25">
      <c r="A17" s="438" t="s">
        <v>772</v>
      </c>
      <c r="B17" s="437"/>
      <c r="C17" s="437"/>
      <c r="D17" s="437"/>
      <c r="E17" s="437"/>
      <c r="F17" s="437"/>
      <c r="G17" s="437"/>
    </row>
    <row r="18" spans="1:8" x14ac:dyDescent="0.25">
      <c r="A18" s="4"/>
      <c r="B18" s="4"/>
      <c r="C18" s="4"/>
      <c r="D18" s="4"/>
      <c r="E18" s="4"/>
      <c r="F18" s="4"/>
      <c r="G18" s="4"/>
    </row>
    <row r="19" spans="1:8" x14ac:dyDescent="0.25">
      <c r="A19" s="4"/>
      <c r="B19" s="4"/>
      <c r="C19" s="4"/>
      <c r="D19" s="4"/>
      <c r="E19" s="4"/>
      <c r="F19" s="4"/>
      <c r="G19" s="4"/>
    </row>
    <row r="20" spans="1:8" x14ac:dyDescent="0.25">
      <c r="A20" s="25" t="s">
        <v>416</v>
      </c>
      <c r="B20" s="42"/>
      <c r="C20" s="42"/>
      <c r="D20" s="42"/>
      <c r="E20" s="42"/>
      <c r="F20" s="42"/>
      <c r="G20" s="42"/>
      <c r="H20" s="106"/>
    </row>
    <row r="21" spans="1:8" x14ac:dyDescent="0.25">
      <c r="A21" s="25"/>
      <c r="B21" s="42"/>
      <c r="C21" s="42"/>
      <c r="D21" s="42"/>
      <c r="E21" s="42"/>
      <c r="F21" s="42"/>
      <c r="G21" s="42"/>
      <c r="H21" s="106"/>
    </row>
    <row r="22" spans="1:8" ht="58.7" customHeight="1" x14ac:dyDescent="0.25">
      <c r="A22" s="416" t="s">
        <v>748</v>
      </c>
      <c r="B22" s="897" t="s">
        <v>749</v>
      </c>
      <c r="C22" s="897"/>
      <c r="D22" s="897"/>
      <c r="E22" s="897"/>
      <c r="F22" s="897"/>
      <c r="G22" s="897"/>
      <c r="H22" s="106"/>
    </row>
    <row r="23" spans="1:8" x14ac:dyDescent="0.25">
      <c r="A23" s="106"/>
      <c r="B23" s="106"/>
      <c r="C23" s="106"/>
      <c r="D23" s="106"/>
      <c r="E23" s="106"/>
      <c r="F23" s="106"/>
      <c r="G23" s="106"/>
      <c r="H23" s="106"/>
    </row>
    <row r="24" spans="1:8" x14ac:dyDescent="0.25">
      <c r="A24" s="106"/>
      <c r="B24" s="106"/>
      <c r="C24" s="106"/>
      <c r="D24" s="106"/>
      <c r="E24" s="106"/>
      <c r="F24" s="106"/>
      <c r="G24" s="106"/>
      <c r="H24" s="106"/>
    </row>
    <row r="25" spans="1:8" x14ac:dyDescent="0.25">
      <c r="A25" s="106"/>
      <c r="B25" s="106"/>
      <c r="C25" s="106"/>
      <c r="D25" s="106"/>
      <c r="E25" s="106"/>
      <c r="F25" s="106"/>
      <c r="G25" s="106"/>
      <c r="H25" s="106"/>
    </row>
  </sheetData>
  <mergeCells count="5">
    <mergeCell ref="H10:J10"/>
    <mergeCell ref="A9:J9"/>
    <mergeCell ref="B22:G22"/>
    <mergeCell ref="B10:D10"/>
    <mergeCell ref="E10:G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9"/>
  <sheetViews>
    <sheetView showGridLines="0" zoomScale="70" zoomScaleNormal="70" workbookViewId="0">
      <selection activeCell="G13" sqref="G13"/>
    </sheetView>
  </sheetViews>
  <sheetFormatPr defaultRowHeight="15" x14ac:dyDescent="0.25"/>
  <cols>
    <col min="1" max="1" width="19.85546875" style="228" customWidth="1"/>
    <col min="2" max="2" width="14" style="228" customWidth="1"/>
    <col min="3" max="11" width="18.140625" style="228" customWidth="1"/>
    <col min="12" max="12" width="8.7109375" style="228"/>
    <col min="13" max="13" width="9.42578125" style="228" bestFit="1" customWidth="1"/>
    <col min="14" max="14" width="9" style="228" bestFit="1" customWidth="1"/>
    <col min="15" max="16" width="9.42578125" style="228" bestFit="1" customWidth="1"/>
    <col min="17" max="17" width="9" style="228" bestFit="1" customWidth="1"/>
    <col min="18" max="19" width="9.42578125" bestFit="1" customWidth="1"/>
    <col min="20" max="20" width="8.85546875" bestFit="1" customWidth="1"/>
    <col min="21" max="21" width="9.42578125" bestFit="1" customWidth="1"/>
  </cols>
  <sheetData>
    <row r="2" spans="1:31" x14ac:dyDescent="0.25">
      <c r="A2" s="264"/>
      <c r="B2" s="264"/>
      <c r="C2" s="264"/>
      <c r="D2" s="264"/>
      <c r="E2" s="264"/>
      <c r="F2" s="264"/>
    </row>
    <row r="3" spans="1:31" x14ac:dyDescent="0.25">
      <c r="A3" s="264"/>
      <c r="B3" s="264"/>
      <c r="C3" s="264"/>
      <c r="D3" s="264"/>
      <c r="E3" s="264"/>
      <c r="F3" s="264"/>
    </row>
    <row r="4" spans="1:31" x14ac:dyDescent="0.25">
      <c r="A4" s="46"/>
      <c r="B4" s="265" t="s">
        <v>372</v>
      </c>
      <c r="C4" s="264"/>
      <c r="D4" s="264"/>
      <c r="E4" s="264"/>
      <c r="F4" s="264"/>
    </row>
    <row r="5" spans="1:31" x14ac:dyDescent="0.25">
      <c r="A5" s="264"/>
      <c r="B5" s="28"/>
      <c r="C5" s="264"/>
      <c r="D5" s="264"/>
      <c r="E5" s="264"/>
      <c r="F5" s="264"/>
    </row>
    <row r="6" spans="1:31" x14ac:dyDescent="0.25">
      <c r="A6" s="47"/>
      <c r="B6" s="47"/>
      <c r="C6" s="47"/>
      <c r="D6" s="47"/>
      <c r="E6" s="47"/>
      <c r="F6" s="47"/>
    </row>
    <row r="7" spans="1:31" x14ac:dyDescent="0.25">
      <c r="A7" s="24" t="s">
        <v>751</v>
      </c>
    </row>
    <row r="8" spans="1:31" x14ac:dyDescent="0.25">
      <c r="A8" s="24"/>
    </row>
    <row r="9" spans="1:31" x14ac:dyDescent="0.25">
      <c r="A9" s="900" t="s">
        <v>758</v>
      </c>
      <c r="B9" s="900"/>
      <c r="C9" s="900"/>
      <c r="D9" s="900"/>
      <c r="E9" s="900"/>
      <c r="F9" s="900"/>
      <c r="G9" s="900"/>
      <c r="H9" s="900"/>
      <c r="I9" s="900"/>
      <c r="J9" s="900"/>
      <c r="K9" s="900"/>
      <c r="M9" s="901"/>
      <c r="N9" s="901"/>
      <c r="O9" s="901"/>
      <c r="P9" s="901"/>
      <c r="Q9" s="901"/>
      <c r="R9" s="901"/>
      <c r="S9" s="901"/>
      <c r="T9" s="901"/>
      <c r="U9" s="901"/>
      <c r="V9" s="5"/>
      <c r="W9" s="902"/>
      <c r="X9" s="902"/>
      <c r="Y9" s="902"/>
      <c r="Z9" s="902"/>
      <c r="AA9" s="902"/>
      <c r="AB9" s="902"/>
      <c r="AC9" s="902"/>
      <c r="AD9" s="902"/>
      <c r="AE9" s="902"/>
    </row>
    <row r="10" spans="1:31" x14ac:dyDescent="0.25">
      <c r="A10" s="903"/>
      <c r="B10" s="904"/>
      <c r="C10" s="898">
        <v>2019</v>
      </c>
      <c r="D10" s="898"/>
      <c r="E10" s="898"/>
      <c r="F10" s="898">
        <v>2020</v>
      </c>
      <c r="G10" s="898"/>
      <c r="H10" s="898"/>
      <c r="I10" s="873">
        <v>2021</v>
      </c>
      <c r="J10" s="873"/>
      <c r="K10" s="873"/>
      <c r="M10" s="907"/>
      <c r="N10" s="907"/>
      <c r="O10" s="907"/>
      <c r="P10" s="907"/>
      <c r="Q10" s="907"/>
      <c r="R10" s="907"/>
      <c r="S10" s="907"/>
      <c r="T10" s="907"/>
      <c r="U10" s="907"/>
      <c r="V10" s="5"/>
      <c r="W10" s="908"/>
      <c r="X10" s="908"/>
      <c r="Y10" s="908"/>
      <c r="Z10" s="908"/>
      <c r="AA10" s="908"/>
      <c r="AB10" s="908"/>
      <c r="AC10" s="908"/>
      <c r="AD10" s="908"/>
      <c r="AE10" s="908"/>
    </row>
    <row r="11" spans="1:31" ht="25.5" x14ac:dyDescent="0.25">
      <c r="A11" s="905"/>
      <c r="B11" s="906"/>
      <c r="C11" s="418" t="s">
        <v>290</v>
      </c>
      <c r="D11" s="418" t="s">
        <v>291</v>
      </c>
      <c r="E11" s="37" t="s">
        <v>11</v>
      </c>
      <c r="F11" s="418" t="s">
        <v>290</v>
      </c>
      <c r="G11" s="418" t="s">
        <v>291</v>
      </c>
      <c r="H11" s="37" t="s">
        <v>11</v>
      </c>
      <c r="I11" s="418" t="s">
        <v>290</v>
      </c>
      <c r="J11" s="418" t="s">
        <v>291</v>
      </c>
      <c r="K11" s="37" t="s">
        <v>11</v>
      </c>
      <c r="M11" s="300"/>
      <c r="N11" s="300"/>
      <c r="O11" s="300"/>
      <c r="P11" s="300"/>
      <c r="Q11" s="300"/>
      <c r="R11" s="300"/>
      <c r="S11" s="300"/>
      <c r="T11" s="300"/>
      <c r="U11" s="300"/>
      <c r="V11" s="5"/>
      <c r="W11" s="301"/>
      <c r="X11" s="301"/>
      <c r="Y11" s="301"/>
      <c r="Z11" s="301"/>
      <c r="AA11" s="301"/>
      <c r="AB11" s="301"/>
      <c r="AC11" s="301"/>
      <c r="AD11" s="301"/>
      <c r="AE11" s="301"/>
    </row>
    <row r="12" spans="1:31" ht="37.15" customHeight="1" x14ac:dyDescent="0.25">
      <c r="A12" s="122" t="s">
        <v>753</v>
      </c>
      <c r="B12" s="439" t="s">
        <v>752</v>
      </c>
      <c r="C12" s="751" t="s">
        <v>2435</v>
      </c>
      <c r="D12" s="751" t="s">
        <v>2434</v>
      </c>
      <c r="E12" s="752" t="s">
        <v>2436</v>
      </c>
      <c r="F12" s="751" t="s">
        <v>2437</v>
      </c>
      <c r="G12" s="751" t="s">
        <v>2438</v>
      </c>
      <c r="H12" s="752" t="s">
        <v>2439</v>
      </c>
      <c r="I12" s="751" t="s">
        <v>2440</v>
      </c>
      <c r="J12" s="751" t="s">
        <v>2441</v>
      </c>
      <c r="K12" s="752" t="s">
        <v>2442</v>
      </c>
      <c r="M12" s="302"/>
      <c r="N12" s="302"/>
      <c r="O12" s="302"/>
      <c r="P12" s="302"/>
      <c r="Q12" s="302"/>
      <c r="R12" s="302"/>
      <c r="S12" s="302"/>
      <c r="T12" s="302"/>
      <c r="U12" s="302"/>
      <c r="V12" s="5"/>
      <c r="W12" s="303"/>
      <c r="X12" s="303"/>
      <c r="Y12" s="303"/>
      <c r="Z12" s="303"/>
      <c r="AA12" s="303"/>
      <c r="AB12" s="303"/>
      <c r="AC12" s="303"/>
      <c r="AD12" s="303"/>
      <c r="AE12" s="303"/>
    </row>
    <row r="13" spans="1:31" ht="38.25" x14ac:dyDescent="0.25">
      <c r="A13" s="122" t="s">
        <v>754</v>
      </c>
      <c r="B13" s="439" t="s">
        <v>0</v>
      </c>
      <c r="C13" s="17">
        <v>32</v>
      </c>
      <c r="D13" s="17">
        <v>75</v>
      </c>
      <c r="E13" s="17">
        <v>35</v>
      </c>
      <c r="F13" s="17">
        <v>33</v>
      </c>
      <c r="G13" s="17">
        <v>74</v>
      </c>
      <c r="H13" s="17">
        <v>36</v>
      </c>
      <c r="I13" s="17">
        <v>32</v>
      </c>
      <c r="J13" s="17">
        <v>76</v>
      </c>
      <c r="K13" s="17">
        <v>34</v>
      </c>
      <c r="M13" s="304"/>
      <c r="N13" s="304"/>
      <c r="O13" s="304"/>
      <c r="P13" s="304"/>
      <c r="Q13" s="304"/>
      <c r="R13" s="304"/>
      <c r="S13" s="304"/>
      <c r="T13" s="304"/>
      <c r="U13" s="304"/>
      <c r="V13" s="5"/>
      <c r="W13" s="305"/>
      <c r="X13" s="305"/>
      <c r="Y13" s="305"/>
      <c r="Z13" s="305"/>
      <c r="AA13" s="305"/>
      <c r="AB13" s="305"/>
      <c r="AC13" s="305"/>
      <c r="AD13" s="305"/>
      <c r="AE13" s="305"/>
    </row>
    <row r="14" spans="1:31" x14ac:dyDescent="0.25">
      <c r="A14" s="44"/>
      <c r="B14" s="44"/>
      <c r="C14" s="44"/>
      <c r="D14" s="44"/>
      <c r="E14" s="44"/>
      <c r="F14" s="273"/>
      <c r="G14" s="273"/>
      <c r="H14" s="273"/>
      <c r="O14" s="297"/>
      <c r="P14" s="297"/>
      <c r="Q14" s="297"/>
      <c r="S14" s="297"/>
      <c r="T14" s="297"/>
    </row>
    <row r="15" spans="1:31" x14ac:dyDescent="0.25">
      <c r="A15" s="440" t="s">
        <v>759</v>
      </c>
      <c r="B15" s="44"/>
      <c r="C15" s="44"/>
      <c r="D15" s="44"/>
      <c r="E15" s="44"/>
      <c r="F15" s="419"/>
      <c r="G15" s="419"/>
      <c r="H15" s="419"/>
      <c r="O15" s="297"/>
      <c r="P15" s="297"/>
      <c r="Q15" s="297"/>
      <c r="S15" s="297"/>
      <c r="T15" s="297"/>
    </row>
    <row r="16" spans="1:31" s="228" customFormat="1" ht="14.25" x14ac:dyDescent="0.2">
      <c r="A16" s="44"/>
      <c r="B16" s="44"/>
      <c r="C16" s="44"/>
      <c r="D16" s="44"/>
      <c r="E16" s="44"/>
      <c r="F16" s="273"/>
      <c r="G16" s="273"/>
      <c r="H16" s="273"/>
    </row>
    <row r="17" spans="1:8" s="228" customFormat="1" ht="14.25" x14ac:dyDescent="0.2">
      <c r="A17" s="831" t="s">
        <v>755</v>
      </c>
      <c r="B17" s="831"/>
      <c r="C17" s="44"/>
      <c r="D17" s="44"/>
      <c r="E17" s="44"/>
      <c r="F17" s="273"/>
      <c r="G17" s="273"/>
      <c r="H17" s="273"/>
    </row>
    <row r="18" spans="1:8" s="228" customFormat="1" ht="14.25" x14ac:dyDescent="0.2">
      <c r="A18" s="397">
        <v>2019</v>
      </c>
      <c r="B18" s="397">
        <v>64.739999999999995</v>
      </c>
      <c r="C18" s="44"/>
      <c r="D18" s="44"/>
      <c r="E18" s="44"/>
      <c r="F18" s="273"/>
      <c r="G18" s="273"/>
      <c r="H18" s="273"/>
    </row>
    <row r="19" spans="1:8" s="228" customFormat="1" ht="14.25" x14ac:dyDescent="0.2">
      <c r="A19" s="397">
        <v>2020</v>
      </c>
      <c r="B19" s="397">
        <v>72.14</v>
      </c>
      <c r="C19" s="44"/>
      <c r="D19" s="44"/>
      <c r="E19" s="44"/>
      <c r="F19" s="382"/>
      <c r="G19" s="382"/>
      <c r="H19" s="382"/>
    </row>
    <row r="20" spans="1:8" s="228" customFormat="1" ht="14.25" x14ac:dyDescent="0.2">
      <c r="A20" s="203">
        <v>2021</v>
      </c>
      <c r="B20" s="203">
        <v>73.650000000000006</v>
      </c>
      <c r="C20" s="44"/>
      <c r="D20" s="44"/>
      <c r="E20" s="44"/>
      <c r="F20" s="382"/>
      <c r="G20" s="382"/>
      <c r="H20" s="382"/>
    </row>
    <row r="21" spans="1:8" s="228" customFormat="1" ht="14.25" x14ac:dyDescent="0.2">
      <c r="A21" s="273"/>
      <c r="B21" s="273"/>
      <c r="C21" s="273"/>
      <c r="D21" s="273"/>
      <c r="E21" s="273"/>
      <c r="F21" s="273"/>
      <c r="G21" s="273"/>
      <c r="H21" s="273"/>
    </row>
    <row r="22" spans="1:8" s="228" customFormat="1" ht="22.15" customHeight="1" x14ac:dyDescent="0.2">
      <c r="A22" s="909" t="s">
        <v>773</v>
      </c>
      <c r="B22" s="909"/>
      <c r="C22" s="909"/>
      <c r="D22" s="909"/>
      <c r="E22" s="909"/>
      <c r="F22" s="909"/>
      <c r="G22" s="909"/>
      <c r="H22" s="273"/>
    </row>
    <row r="23" spans="1:8" s="228" customFormat="1" ht="14.25" x14ac:dyDescent="0.2">
      <c r="A23" s="273"/>
      <c r="B23" s="273"/>
      <c r="C23" s="273"/>
      <c r="D23" s="273"/>
      <c r="E23" s="273"/>
      <c r="F23" s="273"/>
      <c r="G23" s="273"/>
      <c r="H23" s="273"/>
    </row>
    <row r="24" spans="1:8" s="228" customFormat="1" ht="14.25" x14ac:dyDescent="0.2">
      <c r="A24" s="135" t="s">
        <v>416</v>
      </c>
      <c r="B24" s="42"/>
      <c r="C24" s="42"/>
      <c r="D24" s="42"/>
      <c r="E24" s="42"/>
      <c r="F24" s="42"/>
      <c r="G24" s="42"/>
      <c r="H24" s="42"/>
    </row>
    <row r="25" spans="1:8" s="228" customFormat="1" ht="13.9" customHeight="1" x14ac:dyDescent="0.2">
      <c r="A25" s="899" t="s">
        <v>757</v>
      </c>
      <c r="B25" s="899"/>
      <c r="C25" s="899"/>
      <c r="D25" s="899"/>
      <c r="E25" s="899"/>
      <c r="F25" s="899"/>
      <c r="G25" s="899"/>
      <c r="H25" s="899"/>
    </row>
    <row r="26" spans="1:8" s="228" customFormat="1" ht="14.25" x14ac:dyDescent="0.2">
      <c r="A26" s="899"/>
      <c r="B26" s="899"/>
      <c r="C26" s="899"/>
      <c r="D26" s="899"/>
      <c r="E26" s="899"/>
      <c r="F26" s="899"/>
      <c r="G26" s="899"/>
      <c r="H26" s="899"/>
    </row>
    <row r="27" spans="1:8" s="228" customFormat="1" ht="14.25" x14ac:dyDescent="0.2">
      <c r="A27" s="899"/>
      <c r="B27" s="899"/>
      <c r="C27" s="899"/>
      <c r="D27" s="899"/>
      <c r="E27" s="899"/>
      <c r="F27" s="899"/>
      <c r="G27" s="899"/>
      <c r="H27" s="899"/>
    </row>
    <row r="28" spans="1:8" s="228" customFormat="1" ht="14.25" x14ac:dyDescent="0.2">
      <c r="A28" s="899"/>
      <c r="B28" s="899"/>
      <c r="C28" s="899"/>
      <c r="D28" s="899"/>
      <c r="E28" s="899"/>
      <c r="F28" s="899"/>
      <c r="G28" s="899"/>
      <c r="H28" s="899"/>
    </row>
    <row r="29" spans="1:8" s="228" customFormat="1" ht="14.25" x14ac:dyDescent="0.2">
      <c r="A29" s="899"/>
      <c r="B29" s="899"/>
      <c r="C29" s="899"/>
      <c r="D29" s="899"/>
      <c r="E29" s="899"/>
      <c r="F29" s="899"/>
      <c r="G29" s="899"/>
      <c r="H29" s="899"/>
    </row>
  </sheetData>
  <mergeCells count="16">
    <mergeCell ref="A25:H29"/>
    <mergeCell ref="A9:K9"/>
    <mergeCell ref="M9:U9"/>
    <mergeCell ref="W9:AE9"/>
    <mergeCell ref="A10:B11"/>
    <mergeCell ref="C10:E10"/>
    <mergeCell ref="F10:H10"/>
    <mergeCell ref="I10:K10"/>
    <mergeCell ref="M10:O10"/>
    <mergeCell ref="P10:R10"/>
    <mergeCell ref="S10:U10"/>
    <mergeCell ref="W10:Y10"/>
    <mergeCell ref="Z10:AB10"/>
    <mergeCell ref="AC10:AE10"/>
    <mergeCell ref="A17:B17"/>
    <mergeCell ref="A22:G2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7"/>
  <sheetViews>
    <sheetView showGridLines="0" topLeftCell="A22" zoomScale="75" zoomScaleNormal="75" workbookViewId="0">
      <selection activeCell="A45" sqref="A45:B45"/>
    </sheetView>
  </sheetViews>
  <sheetFormatPr defaultColWidth="8.85546875" defaultRowHeight="14.25" x14ac:dyDescent="0.2"/>
  <cols>
    <col min="1" max="1" width="23.140625" style="3" customWidth="1"/>
    <col min="2" max="5" width="19.5703125" style="3" customWidth="1"/>
    <col min="6" max="6" width="18.5703125" style="3" customWidth="1"/>
    <col min="7" max="7" width="39.140625" style="3" bestFit="1" customWidth="1"/>
    <col min="8" max="16384" width="8.85546875" style="3"/>
  </cols>
  <sheetData>
    <row r="2" spans="1:12" x14ac:dyDescent="0.2">
      <c r="A2" s="45"/>
      <c r="B2" s="45"/>
      <c r="C2" s="45"/>
      <c r="D2" s="45"/>
      <c r="E2" s="45"/>
      <c r="F2" s="45"/>
      <c r="G2" s="911"/>
    </row>
    <row r="3" spans="1:12" x14ac:dyDescent="0.2">
      <c r="A3" s="45"/>
      <c r="B3" s="45"/>
      <c r="C3" s="45"/>
      <c r="D3" s="45"/>
      <c r="E3" s="45"/>
      <c r="F3" s="45"/>
      <c r="G3" s="911"/>
    </row>
    <row r="4" spans="1:12" ht="15" x14ac:dyDescent="0.25">
      <c r="A4" s="46"/>
      <c r="B4" s="1" t="s">
        <v>372</v>
      </c>
      <c r="C4" s="45"/>
      <c r="D4" s="45"/>
      <c r="E4" s="45"/>
      <c r="F4" s="45"/>
      <c r="G4" s="911"/>
    </row>
    <row r="5" spans="1:12" x14ac:dyDescent="0.2">
      <c r="A5" s="45"/>
      <c r="B5" s="28"/>
      <c r="C5" s="45"/>
      <c r="D5" s="45"/>
      <c r="E5" s="45"/>
      <c r="F5" s="45"/>
      <c r="G5" s="911"/>
    </row>
    <row r="6" spans="1:12" x14ac:dyDescent="0.2">
      <c r="A6" s="47"/>
      <c r="B6" s="47"/>
      <c r="C6" s="47"/>
      <c r="D6" s="73"/>
      <c r="E6" s="47"/>
      <c r="F6" s="47"/>
      <c r="G6" s="911"/>
    </row>
    <row r="7" spans="1:12" x14ac:dyDescent="0.2">
      <c r="A7" s="24" t="s">
        <v>762</v>
      </c>
    </row>
    <row r="8" spans="1:12" x14ac:dyDescent="0.2">
      <c r="A8" s="4"/>
      <c r="B8" s="4"/>
      <c r="C8" s="4"/>
      <c r="D8" s="4"/>
      <c r="E8" s="4"/>
      <c r="F8" s="4"/>
      <c r="I8" s="4"/>
      <c r="J8" s="4"/>
    </row>
    <row r="9" spans="1:12" ht="27.6" customHeight="1" x14ac:dyDescent="0.2">
      <c r="A9" s="912" t="s">
        <v>2443</v>
      </c>
      <c r="B9" s="912"/>
      <c r="C9" s="912"/>
      <c r="D9" s="419"/>
      <c r="E9" s="4"/>
      <c r="F9" s="4"/>
      <c r="I9" s="4"/>
      <c r="J9" s="4"/>
    </row>
    <row r="10" spans="1:12" ht="14.1" customHeight="1" x14ac:dyDescent="0.2">
      <c r="A10" s="118">
        <v>2019</v>
      </c>
      <c r="B10" s="118" t="s">
        <v>187</v>
      </c>
      <c r="C10" s="377" t="s">
        <v>280</v>
      </c>
      <c r="D10" s="4"/>
      <c r="E10" s="4"/>
      <c r="F10" s="4"/>
      <c r="I10" s="4"/>
      <c r="J10" s="4"/>
    </row>
    <row r="11" spans="1:12" x14ac:dyDescent="0.2">
      <c r="A11" s="762" t="s">
        <v>1763</v>
      </c>
      <c r="B11" s="762" t="s">
        <v>1763</v>
      </c>
      <c r="C11" s="762" t="s">
        <v>1763</v>
      </c>
      <c r="D11" s="4"/>
      <c r="E11" s="4"/>
      <c r="F11" s="4"/>
      <c r="I11" s="4"/>
      <c r="J11" s="4"/>
    </row>
    <row r="12" spans="1:12" x14ac:dyDescent="0.2">
      <c r="A12" s="93"/>
      <c r="B12" s="93"/>
      <c r="C12" s="4"/>
      <c r="D12" s="4"/>
      <c r="E12" s="4"/>
      <c r="F12" s="4"/>
      <c r="I12" s="4"/>
      <c r="J12" s="4"/>
      <c r="L12" s="195"/>
    </row>
    <row r="13" spans="1:12" s="155" customFormat="1" ht="33.6" customHeight="1" x14ac:dyDescent="0.2">
      <c r="A13" s="823" t="s">
        <v>766</v>
      </c>
      <c r="B13" s="823"/>
      <c r="C13" s="823"/>
      <c r="D13" s="823"/>
      <c r="E13" s="823"/>
      <c r="F13" s="153"/>
      <c r="G13" s="153"/>
      <c r="H13" s="153"/>
      <c r="I13" s="153"/>
      <c r="J13" s="153"/>
      <c r="L13" s="195"/>
    </row>
    <row r="14" spans="1:12" x14ac:dyDescent="0.2">
      <c r="A14" s="4"/>
      <c r="B14" s="4"/>
      <c r="C14" s="4"/>
      <c r="D14" s="4"/>
      <c r="E14" s="4"/>
      <c r="F14" s="4"/>
      <c r="G14" s="4"/>
      <c r="H14" s="4"/>
      <c r="I14" s="4"/>
      <c r="J14" s="4"/>
    </row>
    <row r="15" spans="1:12" ht="66.2" customHeight="1" x14ac:dyDescent="0.2">
      <c r="A15" s="381" t="s">
        <v>765</v>
      </c>
      <c r="B15" s="382"/>
      <c r="C15" s="915"/>
      <c r="D15" s="915"/>
      <c r="E15" s="915"/>
      <c r="F15" s="915"/>
      <c r="G15" s="4"/>
      <c r="H15" s="4"/>
      <c r="I15" s="4"/>
      <c r="J15" s="4"/>
      <c r="L15" s="195"/>
    </row>
    <row r="16" spans="1:12" x14ac:dyDescent="0.2">
      <c r="A16" s="779" t="s">
        <v>2493</v>
      </c>
      <c r="B16" s="92"/>
      <c r="C16" s="915"/>
      <c r="D16" s="915"/>
      <c r="E16" s="915"/>
      <c r="F16" s="915"/>
      <c r="G16" s="4"/>
      <c r="H16" s="4"/>
      <c r="I16" s="4"/>
      <c r="J16" s="4"/>
      <c r="L16" s="195"/>
    </row>
    <row r="17" spans="1:10" x14ac:dyDescent="0.2">
      <c r="A17" s="780" t="s">
        <v>2447</v>
      </c>
      <c r="B17" s="92"/>
      <c r="C17" s="915"/>
      <c r="D17" s="915"/>
      <c r="E17" s="915"/>
      <c r="F17" s="915"/>
      <c r="G17" s="4"/>
      <c r="H17" s="4"/>
      <c r="I17" s="4"/>
      <c r="J17" s="4"/>
    </row>
    <row r="18" spans="1:10" x14ac:dyDescent="0.2">
      <c r="A18" s="4"/>
      <c r="B18" s="92"/>
      <c r="C18" s="4"/>
      <c r="D18" s="4"/>
      <c r="E18" s="4"/>
      <c r="F18" s="4"/>
      <c r="G18" s="4"/>
      <c r="H18" s="4"/>
      <c r="I18" s="4"/>
      <c r="J18" s="4"/>
    </row>
    <row r="19" spans="1:10" ht="32.25" customHeight="1" x14ac:dyDescent="0.2">
      <c r="A19" s="823" t="s">
        <v>766</v>
      </c>
      <c r="B19" s="823"/>
      <c r="C19" s="823"/>
      <c r="D19" s="823"/>
      <c r="E19" s="823"/>
      <c r="F19" s="4"/>
      <c r="G19" s="4"/>
      <c r="H19" s="4"/>
      <c r="I19" s="4"/>
      <c r="J19" s="4"/>
    </row>
    <row r="20" spans="1:10" x14ac:dyDescent="0.2">
      <c r="A20" s="92"/>
      <c r="B20" s="92"/>
      <c r="C20" s="4"/>
      <c r="D20" s="4"/>
      <c r="E20" s="4"/>
      <c r="F20" s="4"/>
      <c r="G20" s="4"/>
      <c r="H20" s="4"/>
      <c r="I20" s="4"/>
      <c r="J20" s="4"/>
    </row>
    <row r="21" spans="1:10" ht="32.450000000000003" customHeight="1" x14ac:dyDescent="0.2">
      <c r="A21" s="912" t="s">
        <v>767</v>
      </c>
      <c r="B21" s="912"/>
      <c r="C21" s="912"/>
      <c r="D21" s="159"/>
      <c r="E21" s="23"/>
      <c r="F21" s="4"/>
      <c r="G21" s="4"/>
      <c r="H21" s="4"/>
      <c r="I21" s="4"/>
      <c r="J21" s="4"/>
    </row>
    <row r="22" spans="1:10" x14ac:dyDescent="0.2">
      <c r="A22" s="118">
        <v>2019</v>
      </c>
      <c r="B22" s="118">
        <v>2020</v>
      </c>
      <c r="C22" s="225">
        <v>2021</v>
      </c>
      <c r="D22" s="159"/>
      <c r="E22" s="23"/>
      <c r="F22" s="4"/>
      <c r="G22" s="4"/>
      <c r="H22" s="4"/>
      <c r="I22" s="4"/>
      <c r="J22" s="4"/>
    </row>
    <row r="23" spans="1:10" x14ac:dyDescent="0.2">
      <c r="A23" s="60">
        <v>2052</v>
      </c>
      <c r="B23" s="60">
        <v>2061</v>
      </c>
      <c r="C23" s="111" t="s">
        <v>242</v>
      </c>
      <c r="D23" s="159"/>
      <c r="E23" s="23"/>
      <c r="F23" s="4"/>
      <c r="G23" s="4"/>
      <c r="H23" s="4"/>
      <c r="I23" s="4"/>
      <c r="J23" s="4"/>
    </row>
    <row r="24" spans="1:10" x14ac:dyDescent="0.2">
      <c r="A24" s="74"/>
      <c r="B24" s="68"/>
      <c r="C24" s="68"/>
      <c r="D24" s="4"/>
      <c r="E24" s="4"/>
      <c r="F24" s="4"/>
      <c r="G24" s="4"/>
      <c r="H24" s="4"/>
      <c r="I24" s="4"/>
      <c r="J24" s="4"/>
    </row>
    <row r="25" spans="1:10" ht="15.75" customHeight="1" x14ac:dyDescent="0.2">
      <c r="A25" s="914" t="s">
        <v>779</v>
      </c>
      <c r="B25" s="914"/>
      <c r="C25" s="914"/>
      <c r="D25" s="914"/>
      <c r="E25" s="914"/>
      <c r="F25" s="4"/>
      <c r="G25" s="4"/>
      <c r="H25" s="4"/>
      <c r="I25" s="4"/>
      <c r="J25" s="4"/>
    </row>
    <row r="26" spans="1:10" x14ac:dyDescent="0.2">
      <c r="A26" s="118" t="s">
        <v>281</v>
      </c>
      <c r="B26" s="118">
        <v>2018</v>
      </c>
      <c r="C26" s="118">
        <v>2019</v>
      </c>
      <c r="D26" s="118">
        <v>2020</v>
      </c>
      <c r="E26" s="225">
        <v>2021</v>
      </c>
      <c r="F26" s="10"/>
      <c r="G26" s="10"/>
      <c r="H26" s="4"/>
      <c r="I26" s="4"/>
      <c r="J26" s="4"/>
    </row>
    <row r="27" spans="1:10" x14ac:dyDescent="0.2">
      <c r="A27" s="18" t="s">
        <v>1802</v>
      </c>
      <c r="B27" s="18" t="s">
        <v>2448</v>
      </c>
      <c r="C27" s="18" t="s">
        <v>2449</v>
      </c>
      <c r="D27" s="18" t="s">
        <v>2449</v>
      </c>
      <c r="E27" s="18" t="s">
        <v>2450</v>
      </c>
      <c r="F27" s="4"/>
      <c r="G27" s="4"/>
      <c r="H27" s="4"/>
      <c r="I27" s="4"/>
      <c r="J27" s="4"/>
    </row>
    <row r="28" spans="1:10" x14ac:dyDescent="0.2">
      <c r="A28" s="59" t="s">
        <v>783</v>
      </c>
      <c r="B28" s="59"/>
      <c r="C28" s="59"/>
      <c r="D28" s="59"/>
      <c r="E28" s="4"/>
      <c r="F28" s="4"/>
      <c r="G28" s="4"/>
      <c r="H28" s="4"/>
      <c r="I28" s="4"/>
      <c r="J28" s="4"/>
    </row>
    <row r="29" spans="1:10" x14ac:dyDescent="0.2">
      <c r="A29" s="4"/>
      <c r="B29" s="4"/>
      <c r="C29" s="4"/>
      <c r="D29" s="4"/>
      <c r="E29" s="4"/>
      <c r="F29" s="4"/>
      <c r="G29" s="4"/>
      <c r="H29" s="4"/>
      <c r="I29" s="4"/>
      <c r="J29" s="4"/>
    </row>
    <row r="30" spans="1:10" ht="26.45" customHeight="1" x14ac:dyDescent="0.2">
      <c r="A30" s="914" t="s">
        <v>780</v>
      </c>
      <c r="B30" s="914"/>
      <c r="C30" s="914"/>
      <c r="D30" s="914"/>
      <c r="E30" s="914"/>
      <c r="F30" s="48"/>
      <c r="G30" s="48"/>
      <c r="H30" s="4"/>
      <c r="I30" s="4"/>
      <c r="J30" s="4"/>
    </row>
    <row r="31" spans="1:10" x14ac:dyDescent="0.2">
      <c r="A31" s="18"/>
      <c r="B31" s="118">
        <v>2018</v>
      </c>
      <c r="C31" s="118">
        <v>2019</v>
      </c>
      <c r="D31" s="118">
        <v>2020</v>
      </c>
      <c r="E31" s="225">
        <v>2021</v>
      </c>
      <c r="F31" s="4"/>
      <c r="G31" s="4"/>
      <c r="H31" s="4"/>
      <c r="I31" s="4"/>
      <c r="J31" s="4"/>
    </row>
    <row r="32" spans="1:10" ht="38.25" x14ac:dyDescent="0.2">
      <c r="A32" s="31" t="s">
        <v>784</v>
      </c>
      <c r="B32" s="18">
        <v>23.9</v>
      </c>
      <c r="C32" s="18">
        <v>26.1</v>
      </c>
      <c r="D32" s="18">
        <v>26.8</v>
      </c>
      <c r="E32" s="18">
        <v>28.6</v>
      </c>
      <c r="F32" s="4"/>
      <c r="G32" s="4"/>
      <c r="H32" s="4"/>
      <c r="I32" s="4"/>
      <c r="J32" s="4"/>
    </row>
    <row r="33" spans="1:10" ht="38.25" x14ac:dyDescent="0.2">
      <c r="A33" s="31" t="s">
        <v>785</v>
      </c>
      <c r="B33" s="18">
        <v>2</v>
      </c>
      <c r="C33" s="18">
        <v>2</v>
      </c>
      <c r="D33" s="18">
        <v>1.8</v>
      </c>
      <c r="E33" s="18">
        <v>1.4</v>
      </c>
      <c r="F33" s="4"/>
      <c r="G33" s="4"/>
      <c r="H33" s="4"/>
      <c r="I33" s="4"/>
      <c r="J33" s="4"/>
    </row>
    <row r="34" spans="1:10" ht="49.5" customHeight="1" x14ac:dyDescent="0.2">
      <c r="A34" s="31" t="s">
        <v>786</v>
      </c>
      <c r="B34" s="18">
        <v>23.4</v>
      </c>
      <c r="C34" s="18">
        <v>22.3</v>
      </c>
      <c r="D34" s="18">
        <v>21.5</v>
      </c>
      <c r="E34" s="18">
        <v>21.6</v>
      </c>
      <c r="F34" s="4"/>
      <c r="G34" s="4"/>
      <c r="H34" s="4"/>
      <c r="I34" s="4"/>
      <c r="J34" s="4"/>
    </row>
    <row r="35" spans="1:10" ht="54" customHeight="1" x14ac:dyDescent="0.2">
      <c r="A35" s="31" t="s">
        <v>787</v>
      </c>
      <c r="B35" s="18">
        <v>0.7</v>
      </c>
      <c r="C35" s="18">
        <v>0.5</v>
      </c>
      <c r="D35" s="18">
        <v>0.5</v>
      </c>
      <c r="E35" s="18">
        <v>0.5</v>
      </c>
      <c r="F35" s="4"/>
      <c r="G35" s="4"/>
      <c r="H35" s="4"/>
      <c r="I35" s="4"/>
      <c r="J35" s="4"/>
    </row>
    <row r="36" spans="1:10" ht="25.5" x14ac:dyDescent="0.2">
      <c r="A36" s="31" t="s">
        <v>788</v>
      </c>
      <c r="B36" s="18">
        <f>SUM(B32:B35)</f>
        <v>50</v>
      </c>
      <c r="C36" s="18">
        <f>SUM(C32:C35)</f>
        <v>50.900000000000006</v>
      </c>
      <c r="D36" s="18">
        <f t="shared" ref="D36" si="0">SUM(D32:D35)</f>
        <v>50.6</v>
      </c>
      <c r="E36" s="18">
        <v>52.1</v>
      </c>
      <c r="F36" s="4"/>
      <c r="G36" s="4"/>
      <c r="H36" s="4"/>
      <c r="I36" s="4"/>
      <c r="J36" s="4"/>
    </row>
    <row r="37" spans="1:10" x14ac:dyDescent="0.2">
      <c r="A37" s="136"/>
      <c r="B37" s="136"/>
      <c r="C37" s="136"/>
      <c r="D37" s="136"/>
      <c r="E37" s="136"/>
      <c r="F37" s="4"/>
      <c r="G37" s="4"/>
      <c r="H37" s="4"/>
      <c r="I37" s="4"/>
      <c r="J37" s="4"/>
    </row>
    <row r="38" spans="1:10" ht="36" customHeight="1" x14ac:dyDescent="0.2">
      <c r="A38" s="910" t="s">
        <v>768</v>
      </c>
      <c r="B38" s="910"/>
      <c r="C38" s="910"/>
      <c r="D38" s="910"/>
      <c r="E38" s="910"/>
      <c r="F38" s="4"/>
      <c r="G38" s="4"/>
      <c r="H38" s="4"/>
      <c r="I38" s="4"/>
      <c r="J38" s="4"/>
    </row>
    <row r="39" spans="1:10" x14ac:dyDescent="0.2">
      <c r="A39" s="59"/>
      <c r="B39" s="59"/>
      <c r="C39" s="59"/>
      <c r="D39" s="59"/>
      <c r="E39" s="4"/>
      <c r="F39" s="4"/>
      <c r="G39" s="4"/>
      <c r="H39" s="4"/>
      <c r="I39" s="4"/>
      <c r="J39" s="4"/>
    </row>
    <row r="40" spans="1:10" ht="42" customHeight="1" x14ac:dyDescent="0.2">
      <c r="A40" s="912" t="s">
        <v>769</v>
      </c>
      <c r="B40" s="912"/>
      <c r="C40" s="48"/>
      <c r="D40" s="48"/>
      <c r="E40" s="4"/>
      <c r="F40" s="4"/>
      <c r="G40" s="4"/>
      <c r="H40" s="4"/>
      <c r="I40" s="4"/>
      <c r="J40" s="4"/>
    </row>
    <row r="41" spans="1:10" ht="25.5" x14ac:dyDescent="0.2">
      <c r="A41" s="239">
        <v>2021</v>
      </c>
      <c r="B41" s="119" t="s">
        <v>770</v>
      </c>
      <c r="E41" s="4"/>
      <c r="F41" s="4"/>
      <c r="G41" s="4"/>
      <c r="H41" s="4"/>
      <c r="I41" s="4"/>
      <c r="J41" s="4"/>
    </row>
    <row r="42" spans="1:10" x14ac:dyDescent="0.2">
      <c r="A42" s="18">
        <v>119</v>
      </c>
      <c r="B42" s="60">
        <v>3473</v>
      </c>
      <c r="E42" s="4"/>
      <c r="F42" s="4"/>
      <c r="G42" s="4"/>
      <c r="H42" s="4"/>
      <c r="I42" s="4"/>
      <c r="J42" s="4"/>
    </row>
    <row r="43" spans="1:10" x14ac:dyDescent="0.2">
      <c r="A43" s="4"/>
      <c r="B43" s="4"/>
      <c r="C43" s="4"/>
      <c r="D43" s="4"/>
      <c r="E43" s="4"/>
      <c r="F43" s="4"/>
      <c r="G43" s="4"/>
      <c r="H43" s="4"/>
      <c r="I43" s="4"/>
      <c r="J43" s="4"/>
    </row>
    <row r="44" spans="1:10" x14ac:dyDescent="0.2">
      <c r="A44" s="4"/>
      <c r="B44" s="4"/>
      <c r="C44" s="4"/>
      <c r="D44" s="4"/>
      <c r="E44" s="4"/>
      <c r="F44" s="4"/>
      <c r="G44" s="4"/>
      <c r="H44" s="4"/>
      <c r="I44" s="4"/>
      <c r="J44" s="4"/>
    </row>
    <row r="45" spans="1:10" ht="86.25" customHeight="1" x14ac:dyDescent="0.2">
      <c r="A45" s="912" t="s">
        <v>781</v>
      </c>
      <c r="B45" s="912"/>
      <c r="C45" s="221"/>
      <c r="D45" s="48"/>
      <c r="E45" s="4"/>
      <c r="F45" s="4"/>
      <c r="G45" s="4"/>
      <c r="H45" s="4"/>
      <c r="I45" s="4"/>
      <c r="J45" s="4"/>
    </row>
    <row r="46" spans="1:10" x14ac:dyDescent="0.2">
      <c r="A46" s="239">
        <v>2021</v>
      </c>
      <c r="B46" s="222"/>
      <c r="E46" s="4"/>
      <c r="F46" s="4"/>
      <c r="G46" s="4"/>
      <c r="H46" s="4"/>
      <c r="I46" s="4"/>
      <c r="J46" s="4"/>
    </row>
    <row r="47" spans="1:10" x14ac:dyDescent="0.2">
      <c r="A47" s="18">
        <v>470</v>
      </c>
      <c r="B47" s="151"/>
      <c r="E47" s="4"/>
      <c r="F47" s="4"/>
      <c r="G47" s="4"/>
      <c r="H47" s="4"/>
      <c r="I47" s="4"/>
      <c r="J47" s="4"/>
    </row>
    <row r="48" spans="1:10" x14ac:dyDescent="0.2">
      <c r="A48" s="4"/>
      <c r="B48" s="4"/>
      <c r="C48" s="4"/>
      <c r="D48" s="4"/>
      <c r="E48" s="4"/>
      <c r="F48" s="4"/>
      <c r="G48" s="4"/>
      <c r="H48" s="4"/>
      <c r="I48" s="4"/>
      <c r="J48" s="4"/>
    </row>
    <row r="49" spans="1:15" s="227" customFormat="1" x14ac:dyDescent="0.2">
      <c r="A49" s="226" t="s">
        <v>782</v>
      </c>
      <c r="B49" s="226"/>
      <c r="C49" s="226"/>
      <c r="D49" s="226"/>
      <c r="E49" s="226"/>
      <c r="F49" s="226"/>
      <c r="G49" s="226"/>
      <c r="H49" s="226"/>
      <c r="I49" s="226"/>
      <c r="J49" s="226"/>
    </row>
    <row r="50" spans="1:15" x14ac:dyDescent="0.2">
      <c r="A50" s="4"/>
      <c r="B50" s="4"/>
      <c r="C50" s="4"/>
      <c r="D50" s="4"/>
      <c r="E50" s="4"/>
      <c r="F50" s="4"/>
      <c r="G50" s="4"/>
      <c r="H50" s="4"/>
      <c r="I50" s="4"/>
      <c r="J50" s="4"/>
    </row>
    <row r="51" spans="1:15" x14ac:dyDescent="0.2">
      <c r="A51" s="4"/>
      <c r="B51" s="4"/>
      <c r="C51" s="4"/>
      <c r="D51" s="4"/>
      <c r="E51" s="4"/>
      <c r="F51" s="4"/>
      <c r="G51" s="4"/>
      <c r="H51" s="4"/>
      <c r="I51" s="4"/>
      <c r="J51" s="4"/>
    </row>
    <row r="52" spans="1:15" ht="22.7" customHeight="1" x14ac:dyDescent="0.2">
      <c r="A52" s="428" t="s">
        <v>774</v>
      </c>
      <c r="B52" s="428"/>
      <c r="C52" s="428"/>
      <c r="D52" s="428"/>
      <c r="E52" s="428"/>
      <c r="F52" s="428"/>
      <c r="G52" s="428"/>
      <c r="H52" s="4"/>
      <c r="I52" s="4"/>
      <c r="J52" s="4"/>
    </row>
    <row r="53" spans="1:15" x14ac:dyDescent="0.2">
      <c r="A53" s="4"/>
      <c r="B53" s="4"/>
      <c r="C53" s="4"/>
      <c r="D53" s="4"/>
      <c r="E53" s="4"/>
      <c r="F53" s="4"/>
      <c r="G53" s="4"/>
      <c r="H53" s="4"/>
      <c r="I53" s="4"/>
      <c r="J53" s="4"/>
    </row>
    <row r="54" spans="1:15" x14ac:dyDescent="0.2">
      <c r="A54" s="29" t="s">
        <v>416</v>
      </c>
      <c r="B54" s="42"/>
      <c r="C54" s="42"/>
      <c r="D54" s="42"/>
      <c r="E54" s="42"/>
      <c r="F54" s="42"/>
      <c r="G54" s="42"/>
      <c r="H54" s="42"/>
      <c r="I54" s="4"/>
      <c r="J54" s="4"/>
      <c r="N54" s="75"/>
      <c r="O54" s="76"/>
    </row>
    <row r="55" spans="1:15" x14ac:dyDescent="0.2">
      <c r="A55" s="29"/>
      <c r="B55" s="42"/>
      <c r="C55" s="42"/>
      <c r="D55" s="42"/>
      <c r="E55" s="42"/>
      <c r="F55" s="42"/>
      <c r="G55" s="42"/>
      <c r="H55" s="42"/>
      <c r="I55" s="4"/>
      <c r="J55" s="4"/>
      <c r="N55" s="75"/>
      <c r="O55" s="76"/>
    </row>
    <row r="56" spans="1:15" ht="43.5" customHeight="1" x14ac:dyDescent="0.2">
      <c r="A56" s="442" t="s">
        <v>775</v>
      </c>
      <c r="B56" s="913" t="s">
        <v>776</v>
      </c>
      <c r="C56" s="913"/>
      <c r="D56" s="913"/>
      <c r="E56" s="913"/>
      <c r="F56" s="913"/>
      <c r="G56" s="913"/>
      <c r="H56" s="913"/>
      <c r="I56" s="4"/>
      <c r="J56" s="4"/>
      <c r="N56" s="75"/>
      <c r="O56" s="76"/>
    </row>
    <row r="57" spans="1:15" ht="52.5" customHeight="1" x14ac:dyDescent="0.2">
      <c r="A57" s="443" t="s">
        <v>777</v>
      </c>
      <c r="B57" s="897" t="s">
        <v>778</v>
      </c>
      <c r="C57" s="897"/>
      <c r="D57" s="897"/>
      <c r="E57" s="897"/>
      <c r="F57" s="897"/>
      <c r="G57" s="897"/>
      <c r="H57" s="897"/>
      <c r="I57" s="4"/>
      <c r="J57" s="4"/>
    </row>
  </sheetData>
  <mergeCells count="13">
    <mergeCell ref="A38:E38"/>
    <mergeCell ref="G2:G6"/>
    <mergeCell ref="A9:C9"/>
    <mergeCell ref="A21:C21"/>
    <mergeCell ref="B57:H57"/>
    <mergeCell ref="A40:B40"/>
    <mergeCell ref="A45:B45"/>
    <mergeCell ref="B56:H56"/>
    <mergeCell ref="A25:E25"/>
    <mergeCell ref="A30:E30"/>
    <mergeCell ref="A19:E19"/>
    <mergeCell ref="C15:F17"/>
    <mergeCell ref="A13:E13"/>
  </mergeCells>
  <phoneticPr fontId="40"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showGridLines="0" zoomScale="74" zoomScaleNormal="74" workbookViewId="0">
      <selection activeCell="G22" sqref="G22"/>
    </sheetView>
  </sheetViews>
  <sheetFormatPr defaultColWidth="33.42578125" defaultRowHeight="12.75" x14ac:dyDescent="0.2"/>
  <cols>
    <col min="1" max="1" width="6" style="473" customWidth="1"/>
    <col min="2" max="2" width="33.42578125" style="473"/>
    <col min="3" max="3" width="33.42578125" style="476"/>
    <col min="4" max="16384" width="33.42578125" style="473"/>
  </cols>
  <sheetData>
    <row r="2" spans="1:6" s="469" customFormat="1" ht="15" x14ac:dyDescent="0.25">
      <c r="A2" s="918"/>
      <c r="B2" s="918"/>
      <c r="C2" s="918"/>
      <c r="D2" s="918"/>
      <c r="E2" s="918"/>
      <c r="F2" s="468"/>
    </row>
    <row r="3" spans="1:6" s="469" customFormat="1" ht="15" x14ac:dyDescent="0.25">
      <c r="A3" s="918"/>
      <c r="B3" s="918"/>
      <c r="C3" s="918"/>
      <c r="D3" s="918"/>
      <c r="E3" s="918"/>
      <c r="F3" s="468"/>
    </row>
    <row r="4" spans="1:6" s="469" customFormat="1" ht="15" x14ac:dyDescent="0.25">
      <c r="A4" s="919" t="s">
        <v>372</v>
      </c>
      <c r="B4" s="919"/>
      <c r="C4" s="919"/>
      <c r="D4" s="919"/>
      <c r="E4" s="919"/>
      <c r="F4" s="468"/>
    </row>
    <row r="5" spans="1:6" s="469" customFormat="1" ht="15" x14ac:dyDescent="0.25">
      <c r="A5" s="918"/>
      <c r="B5" s="918"/>
      <c r="C5" s="918"/>
      <c r="D5" s="918"/>
      <c r="E5" s="918"/>
      <c r="F5" s="468"/>
    </row>
    <row r="6" spans="1:6" s="469" customFormat="1" ht="15" x14ac:dyDescent="0.25">
      <c r="A6" s="918"/>
      <c r="B6" s="918"/>
      <c r="C6" s="918"/>
      <c r="D6" s="918"/>
      <c r="E6" s="918"/>
      <c r="F6" s="468"/>
    </row>
    <row r="7" spans="1:6" ht="14.25" x14ac:dyDescent="0.2">
      <c r="A7" s="470" t="s">
        <v>1536</v>
      </c>
      <c r="B7" s="471"/>
      <c r="C7" s="472"/>
      <c r="D7" s="472"/>
    </row>
    <row r="8" spans="1:6" x14ac:dyDescent="0.2">
      <c r="A8" s="916" t="s">
        <v>1537</v>
      </c>
      <c r="B8" s="916"/>
      <c r="C8" s="916"/>
      <c r="D8" s="916"/>
    </row>
    <row r="9" spans="1:6" x14ac:dyDescent="0.2">
      <c r="A9" s="474" t="s">
        <v>1538</v>
      </c>
      <c r="B9" s="475"/>
      <c r="C9" s="475"/>
      <c r="D9" s="475"/>
    </row>
    <row r="10" spans="1:6" x14ac:dyDescent="0.2">
      <c r="A10" s="474" t="s">
        <v>1539</v>
      </c>
      <c r="B10" s="475"/>
      <c r="C10" s="475"/>
      <c r="D10" s="475"/>
    </row>
    <row r="11" spans="1:6" x14ac:dyDescent="0.2">
      <c r="A11" s="474"/>
      <c r="B11" s="475"/>
      <c r="C11" s="475"/>
      <c r="D11" s="475"/>
    </row>
    <row r="12" spans="1:6" x14ac:dyDescent="0.2">
      <c r="A12" s="474"/>
      <c r="B12" s="475"/>
      <c r="C12" s="475"/>
      <c r="D12" s="475"/>
    </row>
    <row r="13" spans="1:6" ht="33.75" customHeight="1" x14ac:dyDescent="0.2">
      <c r="A13" s="917" t="s">
        <v>1540</v>
      </c>
      <c r="B13" s="917"/>
      <c r="C13" s="917"/>
      <c r="D13" s="917"/>
    </row>
    <row r="14" spans="1:6" x14ac:dyDescent="0.2">
      <c r="A14" s="474"/>
      <c r="B14" s="475"/>
      <c r="C14" s="475"/>
      <c r="D14" s="475"/>
    </row>
    <row r="15" spans="1:6" ht="14.25" x14ac:dyDescent="0.2">
      <c r="A15" s="470" t="s">
        <v>1541</v>
      </c>
    </row>
    <row r="16" spans="1:6" x14ac:dyDescent="0.2">
      <c r="A16" s="916" t="s">
        <v>1542</v>
      </c>
      <c r="B16" s="916"/>
      <c r="C16" s="916"/>
      <c r="D16" s="916"/>
      <c r="E16" s="916"/>
    </row>
    <row r="17" spans="1:5" x14ac:dyDescent="0.2">
      <c r="A17" s="477" t="s">
        <v>173</v>
      </c>
      <c r="B17" s="478" t="s">
        <v>1410</v>
      </c>
      <c r="C17" s="479" t="s">
        <v>1543</v>
      </c>
      <c r="D17" s="480" t="s">
        <v>1544</v>
      </c>
      <c r="E17" s="481" t="s">
        <v>1545</v>
      </c>
    </row>
    <row r="18" spans="1:5" ht="135" customHeight="1" x14ac:dyDescent="0.2">
      <c r="A18" s="482">
        <v>1</v>
      </c>
      <c r="B18" s="483" t="s">
        <v>1546</v>
      </c>
      <c r="C18" s="781" t="s">
        <v>2492</v>
      </c>
      <c r="D18" s="485" t="s">
        <v>1547</v>
      </c>
      <c r="E18" s="486" t="s">
        <v>1548</v>
      </c>
    </row>
    <row r="19" spans="1:5" ht="85.5" customHeight="1" x14ac:dyDescent="0.2">
      <c r="A19" s="487">
        <v>2</v>
      </c>
      <c r="B19" s="483" t="s">
        <v>2494</v>
      </c>
      <c r="C19" s="484" t="s">
        <v>1549</v>
      </c>
      <c r="D19" s="485" t="s">
        <v>1550</v>
      </c>
      <c r="E19" s="486" t="s">
        <v>1551</v>
      </c>
    </row>
    <row r="20" spans="1:5" ht="123.75" customHeight="1" x14ac:dyDescent="0.2">
      <c r="A20" s="482">
        <v>3</v>
      </c>
      <c r="B20" s="483" t="s">
        <v>2495</v>
      </c>
      <c r="C20" s="484" t="s">
        <v>1552</v>
      </c>
      <c r="D20" s="485" t="s">
        <v>1553</v>
      </c>
      <c r="E20" s="486" t="s">
        <v>1554</v>
      </c>
    </row>
    <row r="21" spans="1:5" ht="66.599999999999994" customHeight="1" x14ac:dyDescent="0.2">
      <c r="A21" s="487">
        <v>4</v>
      </c>
      <c r="B21" s="483" t="s">
        <v>1555</v>
      </c>
      <c r="C21" s="484" t="s">
        <v>2472</v>
      </c>
      <c r="D21" s="485" t="s">
        <v>1556</v>
      </c>
      <c r="E21" s="486" t="s">
        <v>1557</v>
      </c>
    </row>
    <row r="22" spans="1:5" ht="102" customHeight="1" x14ac:dyDescent="0.2">
      <c r="A22" s="482">
        <v>5</v>
      </c>
      <c r="B22" s="483" t="s">
        <v>1566</v>
      </c>
      <c r="C22" s="484" t="s">
        <v>2496</v>
      </c>
      <c r="D22" s="485" t="s">
        <v>1567</v>
      </c>
      <c r="E22" s="486" t="s">
        <v>1568</v>
      </c>
    </row>
    <row r="23" spans="1:5" ht="71.45" customHeight="1" x14ac:dyDescent="0.2">
      <c r="A23" s="487">
        <v>6</v>
      </c>
      <c r="B23" s="483" t="s">
        <v>1558</v>
      </c>
      <c r="C23" s="484" t="s">
        <v>1559</v>
      </c>
      <c r="D23" s="485" t="s">
        <v>1560</v>
      </c>
      <c r="E23" s="486" t="s">
        <v>1561</v>
      </c>
    </row>
    <row r="24" spans="1:5" ht="166.7" customHeight="1" x14ac:dyDescent="0.2">
      <c r="A24" s="482">
        <v>7</v>
      </c>
      <c r="B24" s="483" t="s">
        <v>1562</v>
      </c>
      <c r="C24" s="484" t="s">
        <v>1563</v>
      </c>
      <c r="D24" s="485" t="s">
        <v>1564</v>
      </c>
      <c r="E24" s="486" t="s">
        <v>1565</v>
      </c>
    </row>
    <row r="25" spans="1:5" x14ac:dyDescent="0.2">
      <c r="A25" s="488"/>
    </row>
    <row r="26" spans="1:5" x14ac:dyDescent="0.2">
      <c r="A26" s="488"/>
    </row>
    <row r="27" spans="1:5" x14ac:dyDescent="0.2">
      <c r="A27" s="488"/>
    </row>
    <row r="28" spans="1:5" x14ac:dyDescent="0.2">
      <c r="A28" s="488"/>
    </row>
    <row r="29" spans="1:5" x14ac:dyDescent="0.2">
      <c r="A29" s="488"/>
    </row>
  </sheetData>
  <mergeCells count="8">
    <mergeCell ref="A8:D8"/>
    <mergeCell ref="A13:D13"/>
    <mergeCell ref="A16:E16"/>
    <mergeCell ref="A2:E2"/>
    <mergeCell ref="A3:E3"/>
    <mergeCell ref="A4:E4"/>
    <mergeCell ref="A5:E5"/>
    <mergeCell ref="A6:E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7"/>
  <sheetViews>
    <sheetView showGridLines="0" topLeftCell="A85" zoomScale="88" zoomScaleNormal="88" workbookViewId="0">
      <selection activeCell="A107" sqref="A107:D107"/>
    </sheetView>
  </sheetViews>
  <sheetFormatPr defaultColWidth="8.85546875" defaultRowHeight="14.25" x14ac:dyDescent="0.2"/>
  <cols>
    <col min="1" max="1" width="19.85546875" style="493" customWidth="1"/>
    <col min="2" max="2" width="21.42578125" style="493" customWidth="1"/>
    <col min="3" max="3" width="18.140625" style="493" customWidth="1"/>
    <col min="4" max="4" width="20.42578125" style="493" customWidth="1"/>
    <col min="5" max="5" width="33.42578125" style="493" customWidth="1"/>
    <col min="6" max="6" width="17.42578125" style="493" customWidth="1"/>
    <col min="7" max="8" width="14.85546875" style="493" bestFit="1" customWidth="1"/>
    <col min="9" max="9" width="15.42578125" style="493" bestFit="1" customWidth="1"/>
    <col min="10" max="10" width="14.42578125" style="493" bestFit="1" customWidth="1"/>
    <col min="11" max="11" width="11.85546875" style="493" bestFit="1" customWidth="1"/>
    <col min="12" max="12" width="14.85546875" style="493" bestFit="1" customWidth="1"/>
    <col min="13" max="13" width="11.85546875" style="493" bestFit="1" customWidth="1"/>
    <col min="14" max="14" width="14.85546875" style="493" bestFit="1" customWidth="1"/>
    <col min="15" max="16384" width="8.85546875" style="493"/>
  </cols>
  <sheetData>
    <row r="2" spans="1:9" s="491" customFormat="1" ht="15" x14ac:dyDescent="0.25">
      <c r="A2" s="934"/>
      <c r="B2" s="934"/>
      <c r="C2" s="934"/>
      <c r="D2" s="934"/>
      <c r="E2" s="934"/>
      <c r="F2" s="490"/>
    </row>
    <row r="3" spans="1:9" s="491" customFormat="1" ht="15" x14ac:dyDescent="0.25">
      <c r="A3" s="934"/>
      <c r="B3" s="934"/>
      <c r="C3" s="934"/>
      <c r="D3" s="934"/>
      <c r="E3" s="934"/>
      <c r="F3" s="490"/>
    </row>
    <row r="4" spans="1:9" s="491" customFormat="1" ht="15" x14ac:dyDescent="0.25">
      <c r="A4" s="935" t="s">
        <v>372</v>
      </c>
      <c r="B4" s="935"/>
      <c r="C4" s="935"/>
      <c r="D4" s="935"/>
      <c r="E4" s="935"/>
      <c r="F4" s="490"/>
    </row>
    <row r="5" spans="1:9" s="491" customFormat="1" ht="15" x14ac:dyDescent="0.25">
      <c r="A5" s="934"/>
      <c r="B5" s="934"/>
      <c r="C5" s="934"/>
      <c r="D5" s="934"/>
      <c r="E5" s="934"/>
      <c r="F5" s="490"/>
    </row>
    <row r="6" spans="1:9" s="491" customFormat="1" ht="15" x14ac:dyDescent="0.25">
      <c r="A6" s="934"/>
      <c r="B6" s="934"/>
      <c r="C6" s="934"/>
      <c r="D6" s="934"/>
      <c r="E6" s="934"/>
      <c r="F6" s="490"/>
    </row>
    <row r="7" spans="1:9" x14ac:dyDescent="0.2">
      <c r="A7" s="492" t="s">
        <v>2452</v>
      </c>
    </row>
    <row r="8" spans="1:9" x14ac:dyDescent="0.2">
      <c r="A8" s="492"/>
    </row>
    <row r="9" spans="1:9" ht="38.65" customHeight="1" x14ac:dyDescent="0.2">
      <c r="A9" s="924" t="s">
        <v>2541</v>
      </c>
      <c r="B9" s="924"/>
      <c r="C9" s="924"/>
      <c r="D9" s="924"/>
      <c r="E9" s="494"/>
      <c r="F9" s="495"/>
      <c r="G9" s="495"/>
      <c r="H9" s="495"/>
      <c r="I9" s="495"/>
    </row>
    <row r="10" spans="1:9" ht="58.9" customHeight="1" x14ac:dyDescent="0.2">
      <c r="A10" s="496"/>
      <c r="B10" s="767" t="s">
        <v>1570</v>
      </c>
      <c r="C10" s="767" t="s">
        <v>2473</v>
      </c>
      <c r="D10" s="767" t="s">
        <v>1571</v>
      </c>
      <c r="E10" s="494"/>
      <c r="F10" s="495"/>
      <c r="G10" s="495"/>
      <c r="H10" s="495"/>
      <c r="I10" s="495"/>
    </row>
    <row r="11" spans="1:9" ht="25.5" x14ac:dyDescent="0.2">
      <c r="A11" s="503" t="s">
        <v>424</v>
      </c>
      <c r="B11" s="768" t="s">
        <v>1572</v>
      </c>
      <c r="C11" s="768" t="s">
        <v>1573</v>
      </c>
      <c r="D11" s="768" t="s">
        <v>1574</v>
      </c>
      <c r="E11" s="498"/>
      <c r="F11" s="499"/>
      <c r="G11" s="499"/>
      <c r="H11" s="499"/>
      <c r="I11" s="495"/>
    </row>
    <row r="12" spans="1:9" x14ac:dyDescent="0.2">
      <c r="A12" s="500"/>
      <c r="B12" s="501"/>
      <c r="C12" s="501"/>
      <c r="D12" s="501"/>
      <c r="E12" s="498"/>
      <c r="F12" s="499"/>
      <c r="G12" s="499"/>
      <c r="H12" s="499"/>
      <c r="I12" s="495"/>
    </row>
    <row r="13" spans="1:9" x14ac:dyDescent="0.2">
      <c r="A13" s="924" t="s">
        <v>1575</v>
      </c>
      <c r="B13" s="924"/>
      <c r="C13" s="924"/>
      <c r="D13" s="924"/>
      <c r="E13" s="502"/>
      <c r="F13" s="495"/>
      <c r="G13" s="495"/>
      <c r="H13" s="495"/>
      <c r="I13" s="495"/>
    </row>
    <row r="14" spans="1:9" x14ac:dyDescent="0.2">
      <c r="A14" s="503"/>
      <c r="B14" s="504">
        <v>2018</v>
      </c>
      <c r="C14" s="504">
        <v>2019</v>
      </c>
      <c r="D14" s="504">
        <v>2020</v>
      </c>
      <c r="E14" s="505">
        <v>2021</v>
      </c>
      <c r="F14" s="495"/>
      <c r="G14" s="495"/>
      <c r="H14" s="495"/>
      <c r="I14" s="495"/>
    </row>
    <row r="15" spans="1:9" x14ac:dyDescent="0.2">
      <c r="A15" s="497" t="s">
        <v>1576</v>
      </c>
      <c r="B15" s="506" t="s">
        <v>1577</v>
      </c>
      <c r="C15" s="506" t="s">
        <v>1578</v>
      </c>
      <c r="D15" s="506" t="s">
        <v>1579</v>
      </c>
      <c r="E15" s="507" t="s">
        <v>1580</v>
      </c>
      <c r="F15" s="495"/>
      <c r="G15" s="495"/>
      <c r="H15" s="495"/>
      <c r="I15" s="495"/>
    </row>
    <row r="16" spans="1:9" x14ac:dyDescent="0.2">
      <c r="A16" s="497" t="s">
        <v>1581</v>
      </c>
      <c r="B16" s="506" t="s">
        <v>1582</v>
      </c>
      <c r="C16" s="506" t="s">
        <v>1583</v>
      </c>
      <c r="D16" s="506" t="s">
        <v>1584</v>
      </c>
      <c r="E16" s="507" t="s">
        <v>1585</v>
      </c>
      <c r="F16" s="495"/>
      <c r="G16" s="495"/>
      <c r="H16" s="495"/>
      <c r="I16" s="495"/>
    </row>
    <row r="17" spans="1:9" x14ac:dyDescent="0.2">
      <c r="A17" s="508"/>
      <c r="B17" s="509"/>
      <c r="C17" s="509"/>
      <c r="D17" s="509"/>
      <c r="E17" s="495"/>
      <c r="F17" s="495"/>
      <c r="G17" s="495"/>
      <c r="H17" s="495"/>
      <c r="I17" s="495"/>
    </row>
    <row r="18" spans="1:9" ht="36.75" customHeight="1" x14ac:dyDescent="0.2">
      <c r="A18" s="931" t="s">
        <v>1586</v>
      </c>
      <c r="B18" s="931"/>
      <c r="C18" s="931"/>
      <c r="D18" s="931"/>
      <c r="E18" s="931"/>
      <c r="F18" s="495"/>
      <c r="G18" s="495"/>
      <c r="H18" s="495"/>
      <c r="I18" s="495"/>
    </row>
    <row r="19" spans="1:9" x14ac:dyDescent="0.2">
      <c r="A19" s="495"/>
      <c r="B19" s="495"/>
      <c r="C19" s="495"/>
      <c r="D19" s="495"/>
      <c r="E19" s="495"/>
      <c r="F19" s="495"/>
      <c r="G19" s="495"/>
      <c r="H19" s="495"/>
      <c r="I19" s="495"/>
    </row>
    <row r="20" spans="1:9" ht="15" customHeight="1" x14ac:dyDescent="0.2">
      <c r="A20" s="944" t="s">
        <v>1587</v>
      </c>
      <c r="B20" s="944"/>
      <c r="C20" s="944"/>
      <c r="D20" s="944"/>
      <c r="E20" s="944"/>
      <c r="F20" s="944"/>
      <c r="G20" s="944"/>
      <c r="H20" s="944"/>
      <c r="I20" s="944"/>
    </row>
    <row r="21" spans="1:9" x14ac:dyDescent="0.2">
      <c r="A21" s="495"/>
      <c r="B21" s="925">
        <v>2018</v>
      </c>
      <c r="C21" s="926"/>
      <c r="D21" s="925">
        <v>2019</v>
      </c>
      <c r="E21" s="926"/>
      <c r="F21" s="925">
        <v>2020</v>
      </c>
      <c r="G21" s="926"/>
      <c r="H21" s="925">
        <v>2021</v>
      </c>
      <c r="I21" s="926"/>
    </row>
    <row r="22" spans="1:9" ht="25.5" customHeight="1" x14ac:dyDescent="0.2">
      <c r="A22" s="510"/>
      <c r="B22" s="511" t="s">
        <v>290</v>
      </c>
      <c r="C22" s="511" t="s">
        <v>291</v>
      </c>
      <c r="D22" s="511" t="s">
        <v>290</v>
      </c>
      <c r="E22" s="511" t="s">
        <v>291</v>
      </c>
      <c r="F22" s="511" t="s">
        <v>290</v>
      </c>
      <c r="G22" s="511" t="s">
        <v>291</v>
      </c>
      <c r="H22" s="511" t="s">
        <v>290</v>
      </c>
      <c r="I22" s="511" t="s">
        <v>291</v>
      </c>
    </row>
    <row r="23" spans="1:9" ht="25.5" x14ac:dyDescent="0.2">
      <c r="A23" s="497" t="s">
        <v>1588</v>
      </c>
      <c r="B23" s="512" t="s">
        <v>1589</v>
      </c>
      <c r="C23" s="513" t="s">
        <v>1590</v>
      </c>
      <c r="D23" s="512" t="s">
        <v>1591</v>
      </c>
      <c r="E23" s="512" t="s">
        <v>1592</v>
      </c>
      <c r="F23" s="512" t="s">
        <v>1593</v>
      </c>
      <c r="G23" s="512" t="s">
        <v>1594</v>
      </c>
      <c r="H23" s="512" t="s">
        <v>1595</v>
      </c>
      <c r="I23" s="512" t="s">
        <v>1596</v>
      </c>
    </row>
    <row r="24" spans="1:9" ht="38.25" x14ac:dyDescent="0.2">
      <c r="A24" s="497" t="s">
        <v>1597</v>
      </c>
      <c r="B24" s="927" t="s">
        <v>1598</v>
      </c>
      <c r="C24" s="927"/>
      <c r="D24" s="929" t="s">
        <v>1599</v>
      </c>
      <c r="E24" s="930"/>
      <c r="F24" s="929" t="s">
        <v>1600</v>
      </c>
      <c r="G24" s="930"/>
      <c r="H24" s="929" t="s">
        <v>1601</v>
      </c>
      <c r="I24" s="930"/>
    </row>
    <row r="25" spans="1:9" ht="25.5" x14ac:dyDescent="0.2">
      <c r="A25" s="497" t="s">
        <v>1602</v>
      </c>
      <c r="B25" s="513" t="s">
        <v>1603</v>
      </c>
      <c r="C25" s="513" t="s">
        <v>1604</v>
      </c>
      <c r="D25" s="513" t="s">
        <v>1605</v>
      </c>
      <c r="E25" s="506" t="s">
        <v>1606</v>
      </c>
      <c r="F25" s="514" t="s">
        <v>1607</v>
      </c>
      <c r="G25" s="515" t="s">
        <v>1608</v>
      </c>
      <c r="H25" s="600" t="s">
        <v>1609</v>
      </c>
      <c r="I25" s="543" t="s">
        <v>1610</v>
      </c>
    </row>
    <row r="26" spans="1:9" ht="38.25" x14ac:dyDescent="0.2">
      <c r="A26" s="497" t="s">
        <v>1611</v>
      </c>
      <c r="B26" s="927" t="s">
        <v>1612</v>
      </c>
      <c r="C26" s="927"/>
      <c r="D26" s="928" t="s">
        <v>1613</v>
      </c>
      <c r="E26" s="928"/>
      <c r="F26" s="928" t="s">
        <v>1614</v>
      </c>
      <c r="G26" s="928"/>
      <c r="H26" s="941">
        <v>4709891</v>
      </c>
      <c r="I26" s="942"/>
    </row>
    <row r="27" spans="1:9" ht="51" x14ac:dyDescent="0.2">
      <c r="A27" s="497" t="s">
        <v>1615</v>
      </c>
      <c r="B27" s="513" t="s">
        <v>1616</v>
      </c>
      <c r="C27" s="513" t="s">
        <v>1617</v>
      </c>
      <c r="D27" s="515" t="s">
        <v>1618</v>
      </c>
      <c r="E27" s="514" t="s">
        <v>1619</v>
      </c>
      <c r="F27" s="514" t="s">
        <v>1620</v>
      </c>
      <c r="G27" s="514" t="s">
        <v>1621</v>
      </c>
      <c r="H27" s="600" t="s">
        <v>1622</v>
      </c>
      <c r="I27" s="600" t="s">
        <v>1623</v>
      </c>
    </row>
    <row r="28" spans="1:9" ht="51" x14ac:dyDescent="0.2">
      <c r="A28" s="497" t="s">
        <v>1624</v>
      </c>
      <c r="B28" s="513" t="s">
        <v>1625</v>
      </c>
      <c r="C28" s="513" t="s">
        <v>1626</v>
      </c>
      <c r="D28" s="515" t="s">
        <v>1627</v>
      </c>
      <c r="E28" s="514" t="s">
        <v>1628</v>
      </c>
      <c r="F28" s="514" t="s">
        <v>1629</v>
      </c>
      <c r="G28" s="514" t="s">
        <v>1630</v>
      </c>
      <c r="H28" s="797" t="s">
        <v>1631</v>
      </c>
      <c r="I28" s="600" t="s">
        <v>1632</v>
      </c>
    </row>
    <row r="29" spans="1:9" ht="45" customHeight="1" x14ac:dyDescent="0.2">
      <c r="A29" s="503" t="s">
        <v>1633</v>
      </c>
      <c r="B29" s="939" t="s">
        <v>1634</v>
      </c>
      <c r="C29" s="940"/>
      <c r="D29" s="937" t="s">
        <v>1635</v>
      </c>
      <c r="E29" s="938"/>
      <c r="F29" s="937" t="s">
        <v>1636</v>
      </c>
      <c r="G29" s="938"/>
      <c r="H29" s="937" t="s">
        <v>1637</v>
      </c>
      <c r="I29" s="938"/>
    </row>
    <row r="30" spans="1:9" ht="15" x14ac:dyDescent="0.25">
      <c r="A30" s="491"/>
      <c r="B30" s="491"/>
      <c r="C30" s="491"/>
      <c r="D30" s="491"/>
      <c r="E30" s="491"/>
      <c r="F30" s="491"/>
      <c r="G30" s="518"/>
      <c r="H30" s="519"/>
      <c r="I30" s="495"/>
    </row>
    <row r="31" spans="1:9" ht="18" customHeight="1" x14ac:dyDescent="0.2">
      <c r="A31" s="943" t="s">
        <v>1638</v>
      </c>
      <c r="B31" s="943"/>
      <c r="C31" s="943"/>
      <c r="D31" s="943"/>
      <c r="E31" s="943"/>
      <c r="F31" s="943"/>
      <c r="G31" s="520"/>
      <c r="H31" s="521"/>
      <c r="I31" s="495"/>
    </row>
    <row r="32" spans="1:9" ht="25.5" customHeight="1" x14ac:dyDescent="0.2">
      <c r="A32" s="943" t="s">
        <v>1639</v>
      </c>
      <c r="B32" s="943"/>
      <c r="C32" s="943"/>
      <c r="D32" s="943"/>
      <c r="E32" s="943"/>
      <c r="F32" s="522"/>
      <c r="G32" s="520"/>
      <c r="H32" s="521"/>
      <c r="I32" s="495"/>
    </row>
    <row r="33" spans="1:9" x14ac:dyDescent="0.2">
      <c r="A33" s="523" t="s">
        <v>1640</v>
      </c>
      <c r="B33" s="524"/>
      <c r="C33" s="524"/>
      <c r="D33" s="524"/>
      <c r="E33" s="524"/>
      <c r="F33" s="524"/>
      <c r="G33" s="495"/>
      <c r="H33" s="495"/>
      <c r="I33" s="495"/>
    </row>
    <row r="34" spans="1:9" x14ac:dyDescent="0.2">
      <c r="A34" s="523" t="s">
        <v>1641</v>
      </c>
      <c r="B34" s="524"/>
      <c r="C34" s="524"/>
      <c r="D34" s="524"/>
      <c r="E34" s="524"/>
      <c r="F34" s="524"/>
      <c r="G34" s="495"/>
      <c r="H34" s="495"/>
      <c r="I34" s="495"/>
    </row>
    <row r="35" spans="1:9" x14ac:dyDescent="0.2">
      <c r="A35" s="525"/>
      <c r="B35" s="526"/>
      <c r="C35" s="526"/>
      <c r="D35" s="526"/>
      <c r="E35" s="526"/>
      <c r="F35" s="526"/>
      <c r="G35" s="495"/>
      <c r="H35" s="495"/>
      <c r="I35" s="495"/>
    </row>
    <row r="36" spans="1:9" ht="13.9" customHeight="1" thickBot="1" x14ac:dyDescent="0.25">
      <c r="A36" s="921" t="s">
        <v>1642</v>
      </c>
      <c r="B36" s="921"/>
      <c r="C36" s="921"/>
      <c r="D36" s="921"/>
      <c r="E36" s="921"/>
      <c r="F36" s="526"/>
      <c r="G36" s="495"/>
      <c r="H36" s="495"/>
      <c r="I36" s="495"/>
    </row>
    <row r="37" spans="1:9" ht="15" thickBot="1" x14ac:dyDescent="0.25">
      <c r="A37" s="527" t="s">
        <v>1643</v>
      </c>
      <c r="B37" s="528" t="s">
        <v>1644</v>
      </c>
      <c r="C37" s="529">
        <v>2019</v>
      </c>
      <c r="D37" s="529">
        <v>2020</v>
      </c>
      <c r="E37" s="529">
        <v>2021</v>
      </c>
      <c r="F37" s="526"/>
      <c r="G37" s="495"/>
      <c r="H37" s="495"/>
      <c r="I37" s="495"/>
    </row>
    <row r="38" spans="1:9" x14ac:dyDescent="0.2">
      <c r="A38" s="530" t="s">
        <v>1645</v>
      </c>
      <c r="B38" s="530" t="s">
        <v>1646</v>
      </c>
      <c r="C38" s="531" t="s">
        <v>246</v>
      </c>
      <c r="D38" s="531" t="s">
        <v>259</v>
      </c>
      <c r="E38" s="531" t="s">
        <v>251</v>
      </c>
      <c r="F38" s="526"/>
      <c r="G38" s="495"/>
      <c r="H38" s="495"/>
      <c r="I38" s="495"/>
    </row>
    <row r="39" spans="1:9" x14ac:dyDescent="0.2">
      <c r="A39" s="530" t="s">
        <v>1647</v>
      </c>
      <c r="B39" s="530" t="s">
        <v>1648</v>
      </c>
      <c r="C39" s="531" t="s">
        <v>1649</v>
      </c>
      <c r="D39" s="531" t="s">
        <v>1650</v>
      </c>
      <c r="E39" s="531" t="s">
        <v>1651</v>
      </c>
      <c r="F39" s="526"/>
      <c r="G39" s="495"/>
      <c r="H39" s="495"/>
      <c r="I39" s="495"/>
    </row>
    <row r="40" spans="1:9" x14ac:dyDescent="0.2">
      <c r="A40" s="530" t="s">
        <v>1652</v>
      </c>
      <c r="B40" s="530" t="s">
        <v>1648</v>
      </c>
      <c r="C40" s="531" t="s">
        <v>1653</v>
      </c>
      <c r="D40" s="531" t="s">
        <v>1654</v>
      </c>
      <c r="E40" s="531" t="s">
        <v>1655</v>
      </c>
      <c r="F40" s="526"/>
      <c r="G40" s="495"/>
      <c r="H40" s="495"/>
      <c r="I40" s="495"/>
    </row>
    <row r="41" spans="1:9" x14ac:dyDescent="0.2">
      <c r="A41" s="530" t="s">
        <v>1656</v>
      </c>
      <c r="B41" s="530" t="s">
        <v>1648</v>
      </c>
      <c r="C41" s="531" t="s">
        <v>1657</v>
      </c>
      <c r="D41" s="531" t="s">
        <v>1658</v>
      </c>
      <c r="E41" s="531" t="s">
        <v>1657</v>
      </c>
      <c r="F41" s="526"/>
      <c r="G41" s="495"/>
      <c r="H41" s="495"/>
      <c r="I41" s="495"/>
    </row>
    <row r="42" spans="1:9" x14ac:dyDescent="0.2">
      <c r="A42" s="530" t="s">
        <v>1659</v>
      </c>
      <c r="B42" s="530" t="s">
        <v>1648</v>
      </c>
      <c r="C42" s="531" t="s">
        <v>1660</v>
      </c>
      <c r="D42" s="531" t="s">
        <v>1661</v>
      </c>
      <c r="E42" s="531" t="s">
        <v>1662</v>
      </c>
      <c r="F42" s="526"/>
      <c r="G42" s="495"/>
      <c r="H42" s="495"/>
      <c r="I42" s="495"/>
    </row>
    <row r="43" spans="1:9" ht="15" x14ac:dyDescent="0.25">
      <c r="A43" s="491"/>
      <c r="B43" s="491"/>
      <c r="C43" s="491"/>
      <c r="D43" s="491"/>
      <c r="E43" s="491"/>
      <c r="F43" s="526"/>
      <c r="G43" s="495"/>
      <c r="H43" s="495"/>
      <c r="I43" s="495"/>
    </row>
    <row r="44" spans="1:9" ht="15" x14ac:dyDescent="0.25">
      <c r="A44" s="524" t="s">
        <v>1663</v>
      </c>
      <c r="B44" s="491"/>
      <c r="C44" s="491"/>
      <c r="D44" s="491"/>
      <c r="E44" s="491"/>
      <c r="F44" s="526"/>
      <c r="G44" s="495"/>
      <c r="H44" s="495"/>
      <c r="I44" s="495"/>
    </row>
    <row r="45" spans="1:9" ht="15" x14ac:dyDescent="0.25">
      <c r="A45" s="532"/>
      <c r="B45" s="491"/>
      <c r="C45" s="491"/>
      <c r="D45" s="491"/>
      <c r="E45" s="491"/>
      <c r="F45" s="526"/>
      <c r="G45" s="495"/>
      <c r="H45" s="495"/>
      <c r="I45" s="495"/>
    </row>
    <row r="46" spans="1:9" ht="22.9" customHeight="1" x14ac:dyDescent="0.2">
      <c r="A46" s="921" t="s">
        <v>2542</v>
      </c>
      <c r="B46" s="921"/>
      <c r="C46" s="921"/>
      <c r="D46" s="921"/>
      <c r="E46" s="921"/>
      <c r="F46" s="495"/>
      <c r="G46" s="495"/>
      <c r="H46" s="495"/>
      <c r="I46" s="495"/>
    </row>
    <row r="47" spans="1:9" x14ac:dyDescent="0.2">
      <c r="A47" s="533"/>
      <c r="B47" s="511" t="s">
        <v>1665</v>
      </c>
      <c r="C47" s="511" t="s">
        <v>1666</v>
      </c>
      <c r="D47" s="511" t="s">
        <v>1667</v>
      </c>
      <c r="E47" s="534" t="s">
        <v>563</v>
      </c>
      <c r="F47" s="495"/>
      <c r="G47" s="495"/>
      <c r="H47" s="495"/>
      <c r="I47" s="495"/>
    </row>
    <row r="48" spans="1:9" x14ac:dyDescent="0.2">
      <c r="A48" s="535">
        <v>2019</v>
      </c>
      <c r="B48" s="536" t="s">
        <v>1668</v>
      </c>
      <c r="C48" s="536" t="s">
        <v>1669</v>
      </c>
      <c r="D48" s="536" t="s">
        <v>1670</v>
      </c>
      <c r="E48" s="536" t="s">
        <v>245</v>
      </c>
      <c r="F48" s="495"/>
      <c r="G48" s="495"/>
      <c r="H48" s="495"/>
      <c r="I48" s="495"/>
    </row>
    <row r="49" spans="1:9" x14ac:dyDescent="0.2">
      <c r="A49" s="535">
        <v>2020</v>
      </c>
      <c r="B49" s="536" t="s">
        <v>1671</v>
      </c>
      <c r="C49" s="536" t="s">
        <v>1672</v>
      </c>
      <c r="D49" s="536" t="s">
        <v>1649</v>
      </c>
      <c r="E49" s="536" t="s">
        <v>1673</v>
      </c>
      <c r="F49" s="495"/>
      <c r="G49" s="495"/>
      <c r="H49" s="495"/>
      <c r="I49" s="495"/>
    </row>
    <row r="50" spans="1:9" x14ac:dyDescent="0.2">
      <c r="A50" s="537">
        <v>2021</v>
      </c>
      <c r="B50" s="536" t="s">
        <v>1674</v>
      </c>
      <c r="C50" s="536" t="s">
        <v>1675</v>
      </c>
      <c r="D50" s="536" t="s">
        <v>1676</v>
      </c>
      <c r="E50" s="536" t="s">
        <v>1677</v>
      </c>
      <c r="F50" s="495"/>
      <c r="G50" s="495"/>
      <c r="H50" s="495"/>
      <c r="I50" s="495"/>
    </row>
    <row r="51" spans="1:9" x14ac:dyDescent="0.2">
      <c r="A51" s="508"/>
      <c r="B51" s="538"/>
      <c r="C51" s="538"/>
      <c r="D51" s="538"/>
      <c r="E51" s="538"/>
      <c r="F51" s="495"/>
      <c r="G51" s="495"/>
      <c r="H51" s="495"/>
      <c r="I51" s="495"/>
    </row>
    <row r="52" spans="1:9" ht="12.2" customHeight="1" x14ac:dyDescent="0.2">
      <c r="A52" s="539"/>
      <c r="B52" s="495"/>
      <c r="C52" s="495"/>
      <c r="D52" s="495"/>
      <c r="E52" s="495"/>
      <c r="F52" s="495"/>
      <c r="G52" s="495"/>
      <c r="H52" s="495"/>
      <c r="I52" s="495"/>
    </row>
    <row r="53" spans="1:9" ht="22.9" customHeight="1" x14ac:dyDescent="0.2">
      <c r="A53" s="921" t="s">
        <v>1678</v>
      </c>
      <c r="B53" s="921"/>
      <c r="C53" s="921"/>
      <c r="D53" s="921"/>
      <c r="E53" s="921"/>
      <c r="F53" s="495"/>
      <c r="G53" s="495"/>
      <c r="H53" s="495"/>
      <c r="I53" s="495"/>
    </row>
    <row r="54" spans="1:9" x14ac:dyDescent="0.2">
      <c r="A54" s="540"/>
      <c r="B54" s="504">
        <v>2018</v>
      </c>
      <c r="C54" s="504">
        <v>2019</v>
      </c>
      <c r="D54" s="504" t="s">
        <v>170</v>
      </c>
      <c r="E54" s="505">
        <v>2021</v>
      </c>
      <c r="F54" s="495"/>
      <c r="G54" s="495"/>
      <c r="H54" s="495"/>
      <c r="I54" s="495"/>
    </row>
    <row r="55" spans="1:9" x14ac:dyDescent="0.2">
      <c r="A55" s="541" t="s">
        <v>1645</v>
      </c>
      <c r="B55" s="542" t="s">
        <v>1679</v>
      </c>
      <c r="C55" s="514" t="s">
        <v>1680</v>
      </c>
      <c r="D55" s="514" t="s">
        <v>1681</v>
      </c>
      <c r="E55" s="543" t="s">
        <v>1682</v>
      </c>
      <c r="F55" s="495"/>
      <c r="G55" s="495"/>
      <c r="H55" s="495"/>
      <c r="I55" s="495"/>
    </row>
    <row r="56" spans="1:9" x14ac:dyDescent="0.2">
      <c r="A56" s="541" t="s">
        <v>1647</v>
      </c>
      <c r="B56" s="542" t="s">
        <v>1683</v>
      </c>
      <c r="C56" s="514" t="s">
        <v>1684</v>
      </c>
      <c r="D56" s="514" t="s">
        <v>1685</v>
      </c>
      <c r="E56" s="543" t="s">
        <v>1686</v>
      </c>
      <c r="F56" s="495"/>
      <c r="G56" s="495"/>
      <c r="H56" s="495"/>
      <c r="I56" s="495"/>
    </row>
    <row r="57" spans="1:9" x14ac:dyDescent="0.2">
      <c r="A57" s="541" t="s">
        <v>1652</v>
      </c>
      <c r="B57" s="542" t="s">
        <v>1687</v>
      </c>
      <c r="C57" s="514" t="s">
        <v>1688</v>
      </c>
      <c r="D57" s="514" t="s">
        <v>1689</v>
      </c>
      <c r="E57" s="543" t="s">
        <v>1690</v>
      </c>
      <c r="F57" s="495"/>
      <c r="G57" s="495"/>
      <c r="H57" s="495"/>
      <c r="I57" s="495"/>
    </row>
    <row r="58" spans="1:9" ht="25.5" x14ac:dyDescent="0.2">
      <c r="A58" s="541" t="s">
        <v>2543</v>
      </c>
      <c r="B58" s="544" t="s">
        <v>1691</v>
      </c>
      <c r="C58" s="514" t="s">
        <v>1692</v>
      </c>
      <c r="D58" s="514" t="s">
        <v>1693</v>
      </c>
      <c r="E58" s="543" t="s">
        <v>1694</v>
      </c>
      <c r="F58" s="495"/>
      <c r="G58" s="495"/>
      <c r="H58" s="495"/>
      <c r="I58" s="495"/>
    </row>
    <row r="59" spans="1:9" x14ac:dyDescent="0.2">
      <c r="A59" s="541" t="s">
        <v>2544</v>
      </c>
      <c r="B59" s="542" t="s">
        <v>1695</v>
      </c>
      <c r="C59" s="514" t="s">
        <v>1696</v>
      </c>
      <c r="D59" s="514" t="s">
        <v>1697</v>
      </c>
      <c r="E59" s="543" t="s">
        <v>1698</v>
      </c>
      <c r="F59" s="495"/>
      <c r="G59" s="495"/>
      <c r="H59" s="495"/>
      <c r="I59" s="495"/>
    </row>
    <row r="60" spans="1:9" ht="25.5" x14ac:dyDescent="0.2">
      <c r="A60" s="541" t="s">
        <v>2545</v>
      </c>
      <c r="B60" s="542" t="s">
        <v>1699</v>
      </c>
      <c r="C60" s="514" t="s">
        <v>1700</v>
      </c>
      <c r="D60" s="514" t="s">
        <v>1701</v>
      </c>
      <c r="E60" s="543" t="s">
        <v>1702</v>
      </c>
      <c r="F60" s="495"/>
      <c r="G60" s="790"/>
      <c r="H60" s="495"/>
      <c r="I60" s="495"/>
    </row>
    <row r="61" spans="1:9" x14ac:dyDescent="0.2">
      <c r="A61" s="541" t="s">
        <v>2546</v>
      </c>
      <c r="B61" s="542" t="s">
        <v>1703</v>
      </c>
      <c r="C61" s="514" t="s">
        <v>1704</v>
      </c>
      <c r="D61" s="791">
        <v>5404428</v>
      </c>
      <c r="E61" s="543" t="s">
        <v>1705</v>
      </c>
      <c r="F61" s="495"/>
      <c r="G61" s="495"/>
      <c r="H61" s="495"/>
      <c r="I61" s="495"/>
    </row>
    <row r="62" spans="1:9" x14ac:dyDescent="0.2">
      <c r="A62" s="541" t="s">
        <v>2547</v>
      </c>
      <c r="B62" s="545" t="s">
        <v>1706</v>
      </c>
      <c r="C62" s="546" t="s">
        <v>1707</v>
      </c>
      <c r="D62" s="546" t="s">
        <v>1708</v>
      </c>
      <c r="E62" s="543" t="s">
        <v>1709</v>
      </c>
      <c r="F62" s="495"/>
      <c r="G62" s="495"/>
      <c r="H62" s="495"/>
      <c r="I62" s="495"/>
    </row>
    <row r="63" spans="1:9" x14ac:dyDescent="0.2">
      <c r="A63" s="538"/>
      <c r="B63" s="538"/>
      <c r="C63" s="538"/>
      <c r="D63" s="538"/>
      <c r="E63" s="495"/>
      <c r="F63" s="495"/>
      <c r="G63" s="495"/>
      <c r="H63" s="495"/>
      <c r="I63" s="495"/>
    </row>
    <row r="64" spans="1:9" ht="14.25" customHeight="1" x14ac:dyDescent="0.2">
      <c r="A64" s="921" t="s">
        <v>1710</v>
      </c>
      <c r="B64" s="921"/>
      <c r="C64" s="921"/>
      <c r="D64" s="921"/>
      <c r="E64" s="921"/>
      <c r="F64" s="495"/>
      <c r="G64" s="495"/>
      <c r="H64" s="495"/>
      <c r="I64" s="495"/>
    </row>
    <row r="65" spans="1:9" x14ac:dyDescent="0.2">
      <c r="A65" s="547"/>
      <c r="B65" s="548">
        <v>2018</v>
      </c>
      <c r="C65" s="548">
        <v>2019</v>
      </c>
      <c r="D65" s="548">
        <v>2020</v>
      </c>
      <c r="E65" s="505">
        <v>2021</v>
      </c>
      <c r="F65" s="495"/>
      <c r="G65" s="495"/>
      <c r="H65" s="495"/>
      <c r="I65" s="495"/>
    </row>
    <row r="66" spans="1:9" x14ac:dyDescent="0.2">
      <c r="A66" s="541" t="s">
        <v>1711</v>
      </c>
      <c r="B66" s="546" t="s">
        <v>1712</v>
      </c>
      <c r="C66" s="546" t="s">
        <v>1713</v>
      </c>
      <c r="D66" s="546" t="s">
        <v>1714</v>
      </c>
      <c r="E66" s="600" t="s">
        <v>1715</v>
      </c>
      <c r="F66" s="495"/>
      <c r="G66" s="495"/>
      <c r="H66" s="495"/>
      <c r="I66" s="495"/>
    </row>
    <row r="67" spans="1:9" ht="27" customHeight="1" x14ac:dyDescent="0.2">
      <c r="A67" s="541" t="s">
        <v>1716</v>
      </c>
      <c r="B67" s="546" t="s">
        <v>1717</v>
      </c>
      <c r="C67" s="546" t="s">
        <v>1718</v>
      </c>
      <c r="D67" s="546" t="s">
        <v>1719</v>
      </c>
      <c r="E67" s="600" t="s">
        <v>1720</v>
      </c>
      <c r="F67" s="495"/>
      <c r="G67" s="495"/>
      <c r="H67" s="495"/>
      <c r="I67" s="495"/>
    </row>
    <row r="68" spans="1:9" ht="25.5" x14ac:dyDescent="0.2">
      <c r="A68" s="541" t="s">
        <v>1721</v>
      </c>
      <c r="B68" s="546" t="s">
        <v>1722</v>
      </c>
      <c r="C68" s="546" t="s">
        <v>1723</v>
      </c>
      <c r="D68" s="546" t="s">
        <v>1630</v>
      </c>
      <c r="E68" s="600" t="s">
        <v>1632</v>
      </c>
      <c r="F68" s="495"/>
      <c r="G68" s="495"/>
      <c r="H68" s="495"/>
      <c r="I68" s="495"/>
    </row>
    <row r="69" spans="1:9" x14ac:dyDescent="0.2">
      <c r="A69" s="538"/>
      <c r="B69" s="538"/>
      <c r="C69" s="538"/>
      <c r="D69" s="538"/>
      <c r="E69" s="495"/>
      <c r="F69" s="495"/>
      <c r="G69" s="495"/>
      <c r="H69" s="495"/>
      <c r="I69" s="495"/>
    </row>
    <row r="70" spans="1:9" ht="13.7" customHeight="1" x14ac:dyDescent="0.2">
      <c r="A70" s="921" t="s">
        <v>1724</v>
      </c>
      <c r="B70" s="921"/>
      <c r="C70" s="921"/>
      <c r="D70" s="921"/>
      <c r="E70" s="921"/>
      <c r="F70" s="495"/>
      <c r="G70" s="495"/>
      <c r="H70" s="495"/>
      <c r="I70" s="495"/>
    </row>
    <row r="71" spans="1:9" x14ac:dyDescent="0.2">
      <c r="A71" s="503" t="s">
        <v>1725</v>
      </c>
      <c r="B71" s="504">
        <v>2018</v>
      </c>
      <c r="C71" s="504">
        <v>2019</v>
      </c>
      <c r="D71" s="504">
        <v>2020</v>
      </c>
      <c r="E71" s="505">
        <v>2021</v>
      </c>
      <c r="F71" s="495"/>
      <c r="G71" s="495"/>
      <c r="H71" s="495"/>
      <c r="I71" s="495"/>
    </row>
    <row r="72" spans="1:9" ht="25.5" x14ac:dyDescent="0.2">
      <c r="A72" s="541" t="s">
        <v>1726</v>
      </c>
      <c r="B72" s="542" t="s">
        <v>1727</v>
      </c>
      <c r="C72" s="514" t="s">
        <v>1578</v>
      </c>
      <c r="D72" s="514" t="s">
        <v>1579</v>
      </c>
      <c r="E72" s="600" t="s">
        <v>1580</v>
      </c>
      <c r="F72" s="495"/>
      <c r="G72" s="495"/>
      <c r="H72" s="495"/>
      <c r="I72" s="495"/>
    </row>
    <row r="73" spans="1:9" ht="25.5" x14ac:dyDescent="0.2">
      <c r="A73" s="541" t="s">
        <v>1728</v>
      </c>
      <c r="B73" s="542" t="s">
        <v>1729</v>
      </c>
      <c r="C73" s="514" t="s">
        <v>1583</v>
      </c>
      <c r="D73" s="514" t="s">
        <v>1584</v>
      </c>
      <c r="E73" s="600" t="s">
        <v>1585</v>
      </c>
      <c r="F73" s="495"/>
      <c r="G73" s="495"/>
      <c r="H73" s="495"/>
      <c r="I73" s="495"/>
    </row>
    <row r="74" spans="1:9" ht="25.5" x14ac:dyDescent="0.2">
      <c r="A74" s="541" t="s">
        <v>1730</v>
      </c>
      <c r="B74" s="542" t="s">
        <v>1731</v>
      </c>
      <c r="C74" s="514">
        <v>0</v>
      </c>
      <c r="D74" s="514">
        <v>0</v>
      </c>
      <c r="E74" s="517">
        <v>0</v>
      </c>
      <c r="F74" s="495"/>
      <c r="G74" s="495"/>
      <c r="H74" s="495"/>
      <c r="I74" s="495"/>
    </row>
    <row r="75" spans="1:9" x14ac:dyDescent="0.2">
      <c r="A75" s="541" t="s">
        <v>1732</v>
      </c>
      <c r="B75" s="542" t="s">
        <v>1733</v>
      </c>
      <c r="C75" s="514">
        <v>0</v>
      </c>
      <c r="D75" s="514">
        <v>0</v>
      </c>
      <c r="E75" s="517">
        <v>0</v>
      </c>
      <c r="F75" s="495"/>
      <c r="G75" s="495"/>
      <c r="H75" s="495"/>
      <c r="I75" s="495"/>
    </row>
    <row r="76" spans="1:9" x14ac:dyDescent="0.2">
      <c r="A76" s="538"/>
      <c r="B76" s="538"/>
      <c r="C76" s="538"/>
      <c r="D76" s="538"/>
      <c r="E76" s="495"/>
      <c r="F76" s="495"/>
      <c r="G76" s="495"/>
      <c r="H76" s="495"/>
      <c r="I76" s="495"/>
    </row>
    <row r="77" spans="1:9" ht="17.45" customHeight="1" x14ac:dyDescent="0.2">
      <c r="A77" s="921" t="s">
        <v>1734</v>
      </c>
      <c r="B77" s="921"/>
      <c r="C77" s="921"/>
      <c r="D77" s="921"/>
      <c r="E77" s="921"/>
      <c r="F77" s="921"/>
      <c r="G77" s="921"/>
      <c r="H77" s="921"/>
      <c r="I77" s="494"/>
    </row>
    <row r="78" spans="1:9" x14ac:dyDescent="0.2">
      <c r="A78" s="951"/>
      <c r="B78" s="952"/>
      <c r="C78" s="950" t="s">
        <v>1735</v>
      </c>
      <c r="D78" s="950"/>
      <c r="E78" s="950"/>
      <c r="F78" s="950" t="s">
        <v>1736</v>
      </c>
      <c r="G78" s="950"/>
      <c r="H78" s="950"/>
    </row>
    <row r="79" spans="1:9" ht="13.9" customHeight="1" x14ac:dyDescent="0.2">
      <c r="A79" s="953"/>
      <c r="B79" s="954"/>
      <c r="C79" s="504">
        <v>2019</v>
      </c>
      <c r="D79" s="504">
        <v>2020</v>
      </c>
      <c r="E79" s="504">
        <v>2021</v>
      </c>
      <c r="F79" s="504">
        <v>2019</v>
      </c>
      <c r="G79" s="504">
        <v>2020</v>
      </c>
      <c r="H79" s="504">
        <v>2021</v>
      </c>
    </row>
    <row r="80" spans="1:9" x14ac:dyDescent="0.2">
      <c r="A80" s="922" t="s">
        <v>1737</v>
      </c>
      <c r="B80" s="549" t="s">
        <v>1652</v>
      </c>
      <c r="C80" s="550" t="s">
        <v>1738</v>
      </c>
      <c r="D80" s="550" t="s">
        <v>1739</v>
      </c>
      <c r="E80" s="550" t="s">
        <v>1740</v>
      </c>
      <c r="F80" s="550" t="s">
        <v>1741</v>
      </c>
      <c r="G80" s="550" t="s">
        <v>1742</v>
      </c>
      <c r="H80" s="550" t="s">
        <v>1743</v>
      </c>
    </row>
    <row r="81" spans="1:9" x14ac:dyDescent="0.2">
      <c r="A81" s="922"/>
      <c r="B81" s="549" t="s">
        <v>1645</v>
      </c>
      <c r="C81" s="550" t="s">
        <v>1744</v>
      </c>
      <c r="D81" s="550" t="s">
        <v>1745</v>
      </c>
      <c r="E81" s="550" t="s">
        <v>1746</v>
      </c>
      <c r="F81" s="550" t="s">
        <v>1747</v>
      </c>
      <c r="G81" s="550" t="s">
        <v>1748</v>
      </c>
      <c r="H81" s="550" t="s">
        <v>1749</v>
      </c>
    </row>
    <row r="82" spans="1:9" x14ac:dyDescent="0.2">
      <c r="A82" s="922"/>
      <c r="B82" s="549" t="s">
        <v>1750</v>
      </c>
      <c r="C82" s="550">
        <v>0</v>
      </c>
      <c r="D82" s="550">
        <v>0</v>
      </c>
      <c r="E82" s="550">
        <v>0</v>
      </c>
      <c r="F82" s="550">
        <v>0</v>
      </c>
      <c r="G82" s="550">
        <v>0</v>
      </c>
      <c r="H82" s="550">
        <v>0</v>
      </c>
    </row>
    <row r="83" spans="1:9" x14ac:dyDescent="0.2">
      <c r="A83" s="922"/>
      <c r="B83" s="549" t="s">
        <v>1666</v>
      </c>
      <c r="C83" s="550">
        <v>0</v>
      </c>
      <c r="D83" s="550">
        <v>0</v>
      </c>
      <c r="E83" s="550">
        <v>0</v>
      </c>
      <c r="F83" s="550">
        <v>0</v>
      </c>
      <c r="G83" s="550">
        <v>0</v>
      </c>
      <c r="H83" s="550">
        <v>0</v>
      </c>
    </row>
    <row r="84" spans="1:9" x14ac:dyDescent="0.2">
      <c r="A84" s="922" t="s">
        <v>1751</v>
      </c>
      <c r="B84" s="549" t="s">
        <v>1752</v>
      </c>
      <c r="C84" s="550">
        <v>0</v>
      </c>
      <c r="D84" s="550">
        <v>0</v>
      </c>
      <c r="E84" s="550">
        <v>0</v>
      </c>
      <c r="F84" s="550">
        <v>0</v>
      </c>
      <c r="G84" s="550">
        <v>0</v>
      </c>
      <c r="H84" s="550">
        <v>0</v>
      </c>
    </row>
    <row r="85" spans="1:9" x14ac:dyDescent="0.2">
      <c r="A85" s="922"/>
      <c r="B85" s="549" t="s">
        <v>1753</v>
      </c>
      <c r="C85" s="550">
        <v>6</v>
      </c>
      <c r="D85" s="550">
        <v>5</v>
      </c>
      <c r="E85" s="550">
        <v>6</v>
      </c>
      <c r="F85" s="550">
        <v>0</v>
      </c>
      <c r="G85" s="550">
        <v>0</v>
      </c>
      <c r="H85" s="550">
        <v>0</v>
      </c>
    </row>
    <row r="86" spans="1:9" x14ac:dyDescent="0.2">
      <c r="A86" s="922"/>
      <c r="B86" s="549" t="s">
        <v>1667</v>
      </c>
      <c r="C86" s="550">
        <v>0</v>
      </c>
      <c r="D86" s="550">
        <v>0</v>
      </c>
      <c r="E86" s="550">
        <v>0</v>
      </c>
      <c r="F86" s="550">
        <v>0</v>
      </c>
      <c r="G86" s="550">
        <v>0</v>
      </c>
      <c r="H86" s="550">
        <v>0</v>
      </c>
    </row>
    <row r="87" spans="1:9" ht="31.7" customHeight="1" x14ac:dyDescent="0.2">
      <c r="A87" s="922"/>
      <c r="B87" s="549" t="s">
        <v>1754</v>
      </c>
      <c r="C87" s="550">
        <v>0</v>
      </c>
      <c r="D87" s="550">
        <v>0</v>
      </c>
      <c r="E87" s="550">
        <v>0</v>
      </c>
      <c r="F87" s="550">
        <v>0</v>
      </c>
      <c r="G87" s="550">
        <v>0</v>
      </c>
      <c r="H87" s="550">
        <v>0</v>
      </c>
    </row>
    <row r="88" spans="1:9" x14ac:dyDescent="0.2">
      <c r="A88" s="922"/>
      <c r="B88" s="549" t="s">
        <v>1755</v>
      </c>
      <c r="C88" s="550" t="s">
        <v>1756</v>
      </c>
      <c r="D88" s="550" t="s">
        <v>1757</v>
      </c>
      <c r="E88" s="550" t="s">
        <v>1758</v>
      </c>
      <c r="F88" s="550">
        <v>0</v>
      </c>
      <c r="G88" s="550">
        <v>0</v>
      </c>
      <c r="H88" s="550">
        <v>0</v>
      </c>
    </row>
    <row r="89" spans="1:9" x14ac:dyDescent="0.2">
      <c r="A89" s="538"/>
      <c r="B89" s="538"/>
      <c r="C89" s="538"/>
      <c r="D89" s="538"/>
      <c r="E89" s="495"/>
      <c r="F89" s="495"/>
      <c r="G89" s="495"/>
      <c r="H89" s="495"/>
    </row>
    <row r="90" spans="1:9" ht="14.25" customHeight="1" x14ac:dyDescent="0.2">
      <c r="A90" s="920" t="s">
        <v>1759</v>
      </c>
      <c r="B90" s="920"/>
      <c r="C90" s="920"/>
      <c r="D90" s="551"/>
      <c r="E90" s="551"/>
      <c r="F90" s="551"/>
      <c r="G90" s="495"/>
      <c r="H90" s="495"/>
      <c r="I90" s="495"/>
    </row>
    <row r="91" spans="1:9" x14ac:dyDescent="0.2">
      <c r="A91" s="552">
        <v>2019</v>
      </c>
      <c r="B91" s="552">
        <v>2020</v>
      </c>
      <c r="C91" s="552">
        <v>2021</v>
      </c>
      <c r="D91" s="494"/>
      <c r="E91" s="495"/>
      <c r="F91" s="495"/>
      <c r="G91" s="495"/>
      <c r="H91" s="495"/>
      <c r="I91" s="495"/>
    </row>
    <row r="92" spans="1:9" x14ac:dyDescent="0.2">
      <c r="A92" s="543">
        <v>65</v>
      </c>
      <c r="B92" s="374" t="s">
        <v>1760</v>
      </c>
      <c r="C92" s="374" t="s">
        <v>1761</v>
      </c>
      <c r="D92" s="538"/>
      <c r="E92" s="495"/>
      <c r="F92" s="495"/>
      <c r="G92" s="495"/>
      <c r="H92" s="495"/>
      <c r="I92" s="495"/>
    </row>
    <row r="93" spans="1:9" x14ac:dyDescent="0.2">
      <c r="A93" s="495"/>
      <c r="B93" s="538"/>
      <c r="C93" s="538"/>
      <c r="D93" s="538"/>
      <c r="E93" s="495"/>
      <c r="F93" s="495"/>
      <c r="G93" s="495"/>
      <c r="H93" s="495"/>
      <c r="I93" s="495"/>
    </row>
    <row r="94" spans="1:9" x14ac:dyDescent="0.2">
      <c r="A94" s="524" t="s">
        <v>1762</v>
      </c>
      <c r="B94" s="495"/>
      <c r="C94" s="495"/>
      <c r="D94" s="495"/>
      <c r="E94" s="495"/>
      <c r="F94" s="495"/>
      <c r="G94" s="495"/>
      <c r="H94" s="495"/>
      <c r="I94" s="495"/>
    </row>
    <row r="95" spans="1:9" ht="15" x14ac:dyDescent="0.2">
      <c r="A95" s="532"/>
      <c r="B95" s="538"/>
      <c r="C95" s="538"/>
      <c r="D95" s="538"/>
      <c r="E95" s="495"/>
      <c r="F95" s="495"/>
      <c r="G95" s="495"/>
      <c r="H95" s="495"/>
      <c r="I95" s="495"/>
    </row>
    <row r="96" spans="1:9" ht="14.25" customHeight="1" x14ac:dyDescent="0.2">
      <c r="A96" s="920" t="s">
        <v>2455</v>
      </c>
      <c r="B96" s="920"/>
      <c r="C96" s="920"/>
      <c r="D96" s="551"/>
      <c r="E96" s="551"/>
      <c r="F96" s="495"/>
      <c r="G96" s="495"/>
      <c r="H96" s="495"/>
      <c r="I96" s="495"/>
    </row>
    <row r="97" spans="1:9" x14ac:dyDescent="0.2">
      <c r="A97" s="552">
        <v>2019</v>
      </c>
      <c r="B97" s="552">
        <v>2020</v>
      </c>
      <c r="C97" s="552">
        <v>2021</v>
      </c>
      <c r="D97" s="538"/>
      <c r="E97" s="495"/>
      <c r="F97" s="495"/>
      <c r="G97" s="495"/>
      <c r="H97" s="495"/>
      <c r="I97" s="495"/>
    </row>
    <row r="98" spans="1:9" x14ac:dyDescent="0.2">
      <c r="A98" s="553" t="s">
        <v>1763</v>
      </c>
      <c r="B98" s="554" t="s">
        <v>1764</v>
      </c>
      <c r="C98" s="554" t="s">
        <v>1765</v>
      </c>
      <c r="D98" s="538"/>
      <c r="E98" s="495"/>
      <c r="F98" s="495"/>
      <c r="G98" s="495"/>
      <c r="H98" s="495"/>
      <c r="I98" s="495"/>
    </row>
    <row r="99" spans="1:9" x14ac:dyDescent="0.2">
      <c r="A99" s="555"/>
      <c r="B99" s="495"/>
      <c r="C99" s="495"/>
      <c r="D99" s="495"/>
      <c r="E99" s="495"/>
      <c r="F99" s="495"/>
      <c r="G99" s="495"/>
      <c r="H99" s="495"/>
      <c r="I99" s="495"/>
    </row>
    <row r="100" spans="1:9" x14ac:dyDescent="0.2">
      <c r="A100" s="495"/>
      <c r="B100" s="495"/>
      <c r="C100" s="495"/>
      <c r="D100" s="495"/>
      <c r="E100" s="495"/>
      <c r="F100" s="495"/>
      <c r="G100" s="495"/>
      <c r="H100" s="495"/>
      <c r="I100" s="495"/>
    </row>
    <row r="101" spans="1:9" ht="37.5" customHeight="1" x14ac:dyDescent="0.2">
      <c r="A101" s="923" t="s">
        <v>2548</v>
      </c>
      <c r="B101" s="923"/>
      <c r="C101" s="923"/>
      <c r="D101" s="923"/>
      <c r="E101" s="556"/>
      <c r="F101" s="495"/>
      <c r="G101" s="495"/>
      <c r="H101" s="495"/>
      <c r="I101" s="495"/>
    </row>
    <row r="102" spans="1:9" x14ac:dyDescent="0.2">
      <c r="A102" s="557"/>
      <c r="B102" s="552">
        <v>2019</v>
      </c>
      <c r="C102" s="552">
        <v>2020</v>
      </c>
      <c r="D102" s="552">
        <v>2021</v>
      </c>
      <c r="E102" s="495"/>
      <c r="F102" s="495"/>
      <c r="G102" s="495"/>
      <c r="H102" s="495"/>
      <c r="I102" s="495"/>
    </row>
    <row r="103" spans="1:9" x14ac:dyDescent="0.2">
      <c r="A103" s="557" t="s">
        <v>1766</v>
      </c>
      <c r="B103" s="553" t="s">
        <v>1767</v>
      </c>
      <c r="C103" s="553" t="s">
        <v>1768</v>
      </c>
      <c r="D103" s="553" t="s">
        <v>1769</v>
      </c>
      <c r="E103" s="495"/>
      <c r="F103" s="495"/>
      <c r="G103" s="495"/>
      <c r="H103" s="495"/>
      <c r="I103" s="495"/>
    </row>
    <row r="104" spans="1:9" x14ac:dyDescent="0.2">
      <c r="A104" s="557" t="s">
        <v>1770</v>
      </c>
      <c r="B104" s="553" t="s">
        <v>1771</v>
      </c>
      <c r="C104" s="553" t="s">
        <v>1772</v>
      </c>
      <c r="D104" s="553" t="s">
        <v>1773</v>
      </c>
      <c r="E104" s="495"/>
      <c r="F104" s="495"/>
      <c r="G104" s="495"/>
      <c r="H104" s="495"/>
      <c r="I104" s="495"/>
    </row>
    <row r="105" spans="1:9" x14ac:dyDescent="0.2">
      <c r="A105" s="557" t="s">
        <v>1774</v>
      </c>
      <c r="B105" s="553" t="s">
        <v>1775</v>
      </c>
      <c r="C105" s="553" t="s">
        <v>1771</v>
      </c>
      <c r="D105" s="553" t="s">
        <v>1776</v>
      </c>
      <c r="E105" s="495"/>
      <c r="F105" s="495"/>
      <c r="G105" s="495"/>
      <c r="H105" s="495"/>
      <c r="I105" s="495"/>
    </row>
    <row r="106" spans="1:9" x14ac:dyDescent="0.2">
      <c r="A106" s="494"/>
      <c r="B106" s="495"/>
      <c r="C106" s="495"/>
      <c r="D106" s="495"/>
      <c r="E106" s="495"/>
      <c r="F106" s="495"/>
      <c r="G106" s="495"/>
      <c r="H106" s="495"/>
      <c r="I106" s="495"/>
    </row>
    <row r="107" spans="1:9" ht="30.75" customHeight="1" x14ac:dyDescent="0.2">
      <c r="A107" s="923" t="s">
        <v>2402</v>
      </c>
      <c r="B107" s="923"/>
      <c r="C107" s="923"/>
      <c r="D107" s="923"/>
      <c r="E107" s="551"/>
      <c r="F107" s="495"/>
      <c r="G107" s="495"/>
      <c r="H107" s="495"/>
      <c r="I107" s="495"/>
    </row>
    <row r="108" spans="1:9" x14ac:dyDescent="0.2">
      <c r="A108" s="557"/>
      <c r="B108" s="552">
        <v>2019</v>
      </c>
      <c r="C108" s="552">
        <v>2020</v>
      </c>
      <c r="D108" s="552">
        <v>2021</v>
      </c>
      <c r="E108" s="495"/>
      <c r="F108" s="495"/>
      <c r="G108" s="495"/>
      <c r="H108" s="495"/>
      <c r="I108" s="495"/>
    </row>
    <row r="109" spans="1:9" x14ac:dyDescent="0.2">
      <c r="A109" s="557" t="s">
        <v>1777</v>
      </c>
      <c r="B109" s="553" t="s">
        <v>1778</v>
      </c>
      <c r="C109" s="553" t="s">
        <v>1779</v>
      </c>
      <c r="D109" s="553" t="s">
        <v>1780</v>
      </c>
      <c r="E109" s="495"/>
      <c r="F109" s="495"/>
      <c r="G109" s="495"/>
      <c r="H109" s="495"/>
      <c r="I109" s="495"/>
    </row>
    <row r="110" spans="1:9" x14ac:dyDescent="0.2">
      <c r="A110" s="557" t="s">
        <v>1781</v>
      </c>
      <c r="B110" s="558" t="s">
        <v>1782</v>
      </c>
      <c r="C110" s="558" t="s">
        <v>1783</v>
      </c>
      <c r="D110" s="558" t="s">
        <v>1784</v>
      </c>
      <c r="E110" s="495"/>
      <c r="F110" s="495"/>
      <c r="G110" s="495"/>
      <c r="H110" s="495"/>
      <c r="I110" s="495"/>
    </row>
    <row r="111" spans="1:9" x14ac:dyDescent="0.2">
      <c r="A111" s="494"/>
      <c r="B111" s="495"/>
      <c r="C111" s="495"/>
      <c r="D111" s="495"/>
      <c r="E111" s="495"/>
      <c r="F111" s="495"/>
      <c r="G111" s="495"/>
      <c r="H111" s="495"/>
      <c r="I111" s="495"/>
    </row>
    <row r="112" spans="1:9" ht="31.9" customHeight="1" x14ac:dyDescent="0.2">
      <c r="A112" s="923" t="s">
        <v>1785</v>
      </c>
      <c r="B112" s="923"/>
      <c r="C112" s="923"/>
      <c r="D112" s="923"/>
      <c r="E112" s="551"/>
      <c r="F112" s="495"/>
      <c r="G112" s="526"/>
      <c r="H112" s="495"/>
      <c r="I112" s="495"/>
    </row>
    <row r="113" spans="1:9" x14ac:dyDescent="0.2">
      <c r="A113" s="557"/>
      <c r="B113" s="552">
        <v>2019</v>
      </c>
      <c r="C113" s="552">
        <v>2020</v>
      </c>
      <c r="D113" s="552">
        <v>2021</v>
      </c>
      <c r="E113" s="495"/>
      <c r="F113" s="495"/>
      <c r="G113" s="495"/>
      <c r="H113" s="495"/>
      <c r="I113" s="495"/>
    </row>
    <row r="114" spans="1:9" ht="76.7" customHeight="1" x14ac:dyDescent="0.2">
      <c r="A114" s="559" t="s">
        <v>1786</v>
      </c>
      <c r="B114" s="558" t="s">
        <v>1787</v>
      </c>
      <c r="C114" s="558">
        <v>355</v>
      </c>
      <c r="D114" s="558" t="s">
        <v>1788</v>
      </c>
      <c r="E114" s="495"/>
      <c r="F114" s="495"/>
      <c r="G114" s="495"/>
      <c r="H114" s="495"/>
      <c r="I114" s="495"/>
    </row>
    <row r="115" spans="1:9" ht="38.25" x14ac:dyDescent="0.2">
      <c r="A115" s="559" t="s">
        <v>1789</v>
      </c>
      <c r="B115" s="553" t="s">
        <v>1790</v>
      </c>
      <c r="C115" s="553" t="s">
        <v>1790</v>
      </c>
      <c r="D115" s="553" t="s">
        <v>1790</v>
      </c>
      <c r="E115" s="495"/>
      <c r="F115" s="495"/>
      <c r="G115" s="495"/>
      <c r="H115" s="495"/>
      <c r="I115" s="495"/>
    </row>
    <row r="116" spans="1:9" x14ac:dyDescent="0.2">
      <c r="A116" s="524" t="s">
        <v>1791</v>
      </c>
      <c r="B116" s="495"/>
      <c r="C116" s="495"/>
      <c r="D116" s="495"/>
      <c r="E116" s="495"/>
      <c r="F116" s="495"/>
      <c r="G116" s="495"/>
      <c r="H116" s="495"/>
      <c r="I116" s="495"/>
    </row>
    <row r="117" spans="1:9" x14ac:dyDescent="0.2">
      <c r="A117" s="560"/>
      <c r="B117" s="495"/>
      <c r="C117" s="495"/>
      <c r="D117" s="495"/>
      <c r="E117" s="495"/>
      <c r="F117" s="495"/>
      <c r="G117" s="495"/>
      <c r="H117" s="495"/>
      <c r="I117" s="495"/>
    </row>
    <row r="118" spans="1:9" ht="34.5" customHeight="1" x14ac:dyDescent="0.2">
      <c r="A118" s="936" t="s">
        <v>1792</v>
      </c>
      <c r="B118" s="936"/>
      <c r="C118" s="936"/>
      <c r="D118" s="551"/>
      <c r="E118" s="551"/>
      <c r="F118" s="495"/>
      <c r="G118" s="495"/>
      <c r="H118" s="495"/>
      <c r="I118" s="495"/>
    </row>
    <row r="119" spans="1:9" ht="24" customHeight="1" x14ac:dyDescent="0.2">
      <c r="A119" s="552">
        <v>2019</v>
      </c>
      <c r="B119" s="552">
        <v>2020</v>
      </c>
      <c r="C119" s="552">
        <v>2021</v>
      </c>
      <c r="D119" s="495"/>
      <c r="E119" s="495"/>
      <c r="F119" s="495"/>
      <c r="G119" s="495"/>
      <c r="H119" s="495"/>
      <c r="I119" s="495"/>
    </row>
    <row r="120" spans="1:9" ht="17.45" customHeight="1" x14ac:dyDescent="0.2">
      <c r="A120" s="553" t="s">
        <v>1793</v>
      </c>
      <c r="B120" s="553" t="s">
        <v>1794</v>
      </c>
      <c r="C120" s="553" t="s">
        <v>1795</v>
      </c>
      <c r="D120" s="495"/>
      <c r="E120" s="495"/>
      <c r="F120" s="495"/>
      <c r="G120" s="495"/>
      <c r="H120" s="495"/>
      <c r="I120" s="495"/>
    </row>
    <row r="121" spans="1:9" ht="24" customHeight="1" x14ac:dyDescent="0.2">
      <c r="A121" s="494"/>
      <c r="B121" s="495"/>
      <c r="C121" s="495"/>
      <c r="D121" s="495"/>
      <c r="E121" s="495"/>
      <c r="F121" s="495"/>
      <c r="G121" s="495"/>
      <c r="H121" s="495"/>
      <c r="I121" s="495"/>
    </row>
    <row r="122" spans="1:9" ht="48" customHeight="1" x14ac:dyDescent="0.2">
      <c r="A122" s="923" t="s">
        <v>2549</v>
      </c>
      <c r="B122" s="923"/>
      <c r="C122" s="923"/>
      <c r="D122" s="923"/>
      <c r="E122" s="551"/>
      <c r="F122" s="495"/>
      <c r="G122" s="495"/>
      <c r="H122" s="495"/>
      <c r="I122" s="495"/>
    </row>
    <row r="123" spans="1:9" x14ac:dyDescent="0.2">
      <c r="A123" s="557"/>
      <c r="B123" s="552">
        <v>2019</v>
      </c>
      <c r="C123" s="552">
        <v>2020</v>
      </c>
      <c r="D123" s="552">
        <v>2021</v>
      </c>
      <c r="E123" s="495"/>
      <c r="F123" s="495"/>
      <c r="G123" s="495"/>
      <c r="H123" s="495"/>
      <c r="I123" s="495"/>
    </row>
    <row r="124" spans="1:9" x14ac:dyDescent="0.2">
      <c r="A124" s="557" t="s">
        <v>202</v>
      </c>
      <c r="B124" s="553" t="s">
        <v>1796</v>
      </c>
      <c r="C124" s="553" t="s">
        <v>1797</v>
      </c>
      <c r="D124" s="553" t="s">
        <v>1798</v>
      </c>
      <c r="E124" s="495"/>
      <c r="F124" s="495"/>
      <c r="G124" s="495"/>
      <c r="H124" s="495"/>
      <c r="I124" s="495"/>
    </row>
    <row r="125" spans="1:9" x14ac:dyDescent="0.2">
      <c r="A125" s="557" t="s">
        <v>203</v>
      </c>
      <c r="B125" s="553" t="s">
        <v>1799</v>
      </c>
      <c r="C125" s="553" t="s">
        <v>1800</v>
      </c>
      <c r="D125" s="553" t="s">
        <v>1801</v>
      </c>
      <c r="E125" s="495"/>
      <c r="F125" s="561"/>
      <c r="G125" s="495"/>
      <c r="H125" s="495"/>
      <c r="I125" s="495"/>
    </row>
    <row r="126" spans="1:9" x14ac:dyDescent="0.2">
      <c r="A126" s="557" t="s">
        <v>204</v>
      </c>
      <c r="B126" s="553" t="s">
        <v>1802</v>
      </c>
      <c r="C126" s="553" t="s">
        <v>1803</v>
      </c>
      <c r="D126" s="553" t="s">
        <v>1804</v>
      </c>
      <c r="E126" s="495"/>
      <c r="F126" s="495"/>
      <c r="G126" s="495"/>
      <c r="H126" s="495"/>
      <c r="I126" s="495"/>
    </row>
    <row r="127" spans="1:9" x14ac:dyDescent="0.2">
      <c r="A127" s="494"/>
      <c r="B127" s="495"/>
      <c r="C127" s="495"/>
      <c r="D127" s="495"/>
      <c r="E127" s="495"/>
      <c r="F127" s="495"/>
      <c r="G127" s="495"/>
      <c r="H127" s="495"/>
      <c r="I127" s="495"/>
    </row>
    <row r="128" spans="1:9" s="562" customFormat="1" ht="39.75" customHeight="1" x14ac:dyDescent="0.2">
      <c r="A128" s="948" t="s">
        <v>1805</v>
      </c>
      <c r="B128" s="948"/>
      <c r="C128" s="948"/>
      <c r="D128" s="948"/>
      <c r="E128" s="524"/>
      <c r="F128" s="524"/>
      <c r="G128" s="524"/>
      <c r="H128" s="524"/>
      <c r="I128" s="524"/>
    </row>
    <row r="129" spans="1:10" s="562" customFormat="1" x14ac:dyDescent="0.2">
      <c r="A129" s="524"/>
      <c r="B129" s="524"/>
      <c r="C129" s="524"/>
      <c r="D129" s="524"/>
      <c r="E129" s="524"/>
      <c r="F129" s="524"/>
      <c r="G129" s="524"/>
      <c r="H129" s="524"/>
      <c r="I129" s="524"/>
    </row>
    <row r="130" spans="1:10" ht="13.9" customHeight="1" x14ac:dyDescent="0.2">
      <c r="A130" s="949" t="s">
        <v>1806</v>
      </c>
      <c r="B130" s="949"/>
      <c r="C130" s="949"/>
      <c r="D130" s="949"/>
      <c r="E130" s="949"/>
      <c r="F130" s="949"/>
      <c r="G130" s="949"/>
      <c r="H130" s="495"/>
      <c r="I130" s="495"/>
    </row>
    <row r="131" spans="1:10" s="494" customFormat="1" ht="13.9" customHeight="1" x14ac:dyDescent="0.2"/>
    <row r="132" spans="1:10" x14ac:dyDescent="0.2">
      <c r="A132" s="563" t="s">
        <v>416</v>
      </c>
      <c r="B132" s="564"/>
      <c r="C132" s="564"/>
      <c r="D132" s="564"/>
      <c r="E132" s="564"/>
      <c r="F132" s="564"/>
      <c r="G132" s="564"/>
      <c r="H132" s="564"/>
      <c r="I132" s="495"/>
      <c r="J132" s="495"/>
    </row>
    <row r="133" spans="1:10" ht="14.45" customHeight="1" x14ac:dyDescent="0.2">
      <c r="A133" s="563"/>
      <c r="B133" s="564"/>
      <c r="C133" s="945" t="s">
        <v>1365</v>
      </c>
      <c r="D133" s="945"/>
      <c r="E133" s="945"/>
      <c r="F133" s="945"/>
      <c r="G133" s="945"/>
      <c r="H133" s="945"/>
      <c r="I133" s="495"/>
      <c r="J133" s="495"/>
    </row>
    <row r="134" spans="1:10" ht="14.45" customHeight="1" x14ac:dyDescent="0.2">
      <c r="A134" s="565" t="s">
        <v>1364</v>
      </c>
      <c r="B134" s="564"/>
      <c r="C134" s="946"/>
      <c r="D134" s="946"/>
      <c r="E134" s="946"/>
      <c r="F134" s="946"/>
      <c r="G134" s="946"/>
      <c r="H134" s="946"/>
      <c r="I134" s="495"/>
      <c r="J134" s="495"/>
    </row>
    <row r="135" spans="1:10" ht="14.45" customHeight="1" x14ac:dyDescent="0.2">
      <c r="A135" s="564"/>
      <c r="B135" s="564"/>
      <c r="C135" s="946"/>
      <c r="D135" s="946"/>
      <c r="E135" s="946"/>
      <c r="F135" s="946"/>
      <c r="G135" s="946"/>
      <c r="H135" s="946"/>
      <c r="I135" s="495"/>
      <c r="J135" s="495"/>
    </row>
    <row r="136" spans="1:10" ht="14.45" customHeight="1" x14ac:dyDescent="0.2">
      <c r="A136" s="564"/>
      <c r="B136" s="564"/>
      <c r="C136" s="946"/>
      <c r="D136" s="946"/>
      <c r="E136" s="946"/>
      <c r="F136" s="946"/>
      <c r="G136" s="946"/>
      <c r="H136" s="946"/>
      <c r="I136" s="495"/>
      <c r="J136" s="495"/>
    </row>
    <row r="137" spans="1:10" ht="14.45" customHeight="1" x14ac:dyDescent="0.2">
      <c r="A137" s="564"/>
      <c r="B137" s="564"/>
      <c r="C137" s="946"/>
      <c r="D137" s="946"/>
      <c r="E137" s="946"/>
      <c r="F137" s="946"/>
      <c r="G137" s="946"/>
      <c r="H137" s="946"/>
      <c r="I137" s="495"/>
      <c r="J137" s="495"/>
    </row>
    <row r="138" spans="1:10" ht="14.45" customHeight="1" x14ac:dyDescent="0.2">
      <c r="A138" s="564"/>
      <c r="B138" s="564"/>
      <c r="C138" s="946"/>
      <c r="D138" s="946"/>
      <c r="E138" s="946"/>
      <c r="F138" s="946"/>
      <c r="G138" s="946"/>
      <c r="H138" s="946"/>
      <c r="I138" s="495"/>
      <c r="J138" s="495"/>
    </row>
    <row r="139" spans="1:10" ht="14.45" customHeight="1" x14ac:dyDescent="0.2">
      <c r="A139" s="566"/>
      <c r="B139" s="566"/>
      <c r="C139" s="947"/>
      <c r="D139" s="947"/>
      <c r="E139" s="947"/>
      <c r="F139" s="947"/>
      <c r="G139" s="947"/>
      <c r="H139" s="947"/>
      <c r="I139" s="495"/>
      <c r="J139" s="495"/>
    </row>
    <row r="140" spans="1:10" x14ac:dyDescent="0.2">
      <c r="A140" s="567" t="s">
        <v>1366</v>
      </c>
      <c r="B140" s="568"/>
      <c r="C140" s="932" t="s">
        <v>1367</v>
      </c>
      <c r="D140" s="932"/>
      <c r="E140" s="932"/>
      <c r="F140" s="932"/>
      <c r="G140" s="932"/>
      <c r="H140" s="932"/>
      <c r="I140" s="495"/>
      <c r="J140" s="495"/>
    </row>
    <row r="141" spans="1:10" ht="14.45" customHeight="1" x14ac:dyDescent="0.2">
      <c r="A141" s="564"/>
      <c r="B141" s="564"/>
      <c r="C141" s="933"/>
      <c r="D141" s="933"/>
      <c r="E141" s="933"/>
      <c r="F141" s="933"/>
      <c r="G141" s="933"/>
      <c r="H141" s="933"/>
      <c r="I141" s="495"/>
      <c r="J141" s="495"/>
    </row>
    <row r="142" spans="1:10" ht="14.45" customHeight="1" x14ac:dyDescent="0.2">
      <c r="A142" s="564"/>
      <c r="B142" s="564"/>
      <c r="C142" s="933"/>
      <c r="D142" s="933"/>
      <c r="E142" s="933"/>
      <c r="F142" s="933"/>
      <c r="G142" s="933"/>
      <c r="H142" s="933"/>
      <c r="I142" s="495"/>
      <c r="J142" s="495"/>
    </row>
    <row r="143" spans="1:10" x14ac:dyDescent="0.2">
      <c r="A143" s="495"/>
      <c r="B143" s="495"/>
      <c r="C143" s="495"/>
      <c r="D143" s="495"/>
      <c r="E143" s="495"/>
      <c r="F143" s="495"/>
      <c r="G143" s="495"/>
      <c r="H143" s="495"/>
      <c r="I143" s="495"/>
    </row>
    <row r="144" spans="1:10" x14ac:dyDescent="0.2">
      <c r="E144" s="495"/>
      <c r="F144" s="495"/>
      <c r="G144" s="495"/>
      <c r="H144" s="495"/>
      <c r="I144" s="495"/>
    </row>
    <row r="145" spans="5:9" x14ac:dyDescent="0.2">
      <c r="E145" s="495"/>
      <c r="F145" s="495"/>
      <c r="G145" s="495"/>
      <c r="H145" s="495"/>
      <c r="I145" s="495"/>
    </row>
    <row r="146" spans="5:9" x14ac:dyDescent="0.2">
      <c r="E146" s="495"/>
      <c r="F146" s="495"/>
      <c r="G146" s="495"/>
      <c r="H146" s="495"/>
      <c r="I146" s="495"/>
    </row>
    <row r="147" spans="5:9" x14ac:dyDescent="0.2">
      <c r="E147" s="495"/>
      <c r="F147" s="495"/>
      <c r="G147" s="495"/>
      <c r="H147" s="495"/>
      <c r="I147" s="495"/>
    </row>
  </sheetData>
  <mergeCells count="50">
    <mergeCell ref="H21:I21"/>
    <mergeCell ref="F24:G24"/>
    <mergeCell ref="A36:E36"/>
    <mergeCell ref="A20:I20"/>
    <mergeCell ref="C133:H139"/>
    <mergeCell ref="A46:E46"/>
    <mergeCell ref="A32:E32"/>
    <mergeCell ref="A128:D128"/>
    <mergeCell ref="A130:G130"/>
    <mergeCell ref="A53:E53"/>
    <mergeCell ref="A64:E64"/>
    <mergeCell ref="A70:E70"/>
    <mergeCell ref="C78:E78"/>
    <mergeCell ref="F78:H78"/>
    <mergeCell ref="A78:B79"/>
    <mergeCell ref="A96:C96"/>
    <mergeCell ref="C140:H142"/>
    <mergeCell ref="A2:E2"/>
    <mergeCell ref="A3:E3"/>
    <mergeCell ref="A4:E4"/>
    <mergeCell ref="A5:E5"/>
    <mergeCell ref="A6:E6"/>
    <mergeCell ref="A118:C118"/>
    <mergeCell ref="D29:E29"/>
    <mergeCell ref="B29:C29"/>
    <mergeCell ref="A80:A83"/>
    <mergeCell ref="H24:I24"/>
    <mergeCell ref="H29:I29"/>
    <mergeCell ref="H26:I26"/>
    <mergeCell ref="A112:D112"/>
    <mergeCell ref="A31:F31"/>
    <mergeCell ref="F29:G29"/>
    <mergeCell ref="A9:D9"/>
    <mergeCell ref="B21:C21"/>
    <mergeCell ref="D21:E21"/>
    <mergeCell ref="F21:G21"/>
    <mergeCell ref="B26:C26"/>
    <mergeCell ref="D26:E26"/>
    <mergeCell ref="F26:G26"/>
    <mergeCell ref="B24:C24"/>
    <mergeCell ref="D24:E24"/>
    <mergeCell ref="A18:E18"/>
    <mergeCell ref="A13:D13"/>
    <mergeCell ref="A90:C90"/>
    <mergeCell ref="A77:E77"/>
    <mergeCell ref="F77:H77"/>
    <mergeCell ref="A84:A88"/>
    <mergeCell ref="A122:D122"/>
    <mergeCell ref="A101:D101"/>
    <mergeCell ref="A107:D107"/>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topLeftCell="A16" zoomScale="70" zoomScaleNormal="70" workbookViewId="0">
      <selection activeCell="P16" sqref="P16"/>
    </sheetView>
  </sheetViews>
  <sheetFormatPr defaultColWidth="9" defaultRowHeight="15" x14ac:dyDescent="0.25"/>
  <cols>
    <col min="1" max="1" width="21.85546875" style="469" customWidth="1"/>
    <col min="2" max="2" width="18.28515625" style="469" customWidth="1"/>
    <col min="3" max="3" width="18.7109375" style="469" customWidth="1"/>
    <col min="4" max="4" width="13.140625" style="469" customWidth="1"/>
    <col min="5" max="5" width="18.42578125" style="469" customWidth="1"/>
    <col min="6" max="6" width="17.42578125" style="469" customWidth="1"/>
    <col min="7" max="7" width="12.42578125" style="469" customWidth="1"/>
    <col min="8" max="8" width="18.42578125" style="469" customWidth="1"/>
    <col min="9" max="9" width="17.85546875" style="469" customWidth="1"/>
    <col min="10" max="10" width="13.42578125" style="469" customWidth="1"/>
    <col min="11" max="16384" width="9" style="469"/>
  </cols>
  <sheetData>
    <row r="2" spans="1:7" x14ac:dyDescent="0.25">
      <c r="A2" s="489"/>
      <c r="B2" s="489"/>
      <c r="C2" s="489"/>
      <c r="D2" s="489"/>
      <c r="E2" s="489"/>
      <c r="F2" s="489"/>
      <c r="G2" s="569"/>
    </row>
    <row r="3" spans="1:7" x14ac:dyDescent="0.25">
      <c r="A3" s="489"/>
      <c r="B3" s="489"/>
      <c r="C3" s="489"/>
      <c r="D3" s="489"/>
      <c r="E3" s="489"/>
      <c r="F3" s="489"/>
      <c r="G3" s="569"/>
    </row>
    <row r="4" spans="1:7" x14ac:dyDescent="0.25">
      <c r="A4" s="569"/>
      <c r="B4" s="570" t="s">
        <v>372</v>
      </c>
      <c r="C4" s="489"/>
      <c r="D4" s="489"/>
      <c r="E4" s="489"/>
      <c r="F4" s="489"/>
      <c r="G4" s="569"/>
    </row>
    <row r="5" spans="1:7" x14ac:dyDescent="0.25">
      <c r="A5" s="489"/>
      <c r="B5" s="591"/>
      <c r="C5" s="489"/>
      <c r="D5" s="489"/>
      <c r="E5" s="489"/>
      <c r="F5" s="489"/>
      <c r="G5" s="569"/>
    </row>
    <row r="6" spans="1:7" x14ac:dyDescent="0.25">
      <c r="A6" s="572"/>
      <c r="B6" s="572"/>
      <c r="C6" s="572"/>
      <c r="D6" s="572"/>
      <c r="E6" s="572"/>
      <c r="F6" s="572"/>
      <c r="G6" s="569"/>
    </row>
    <row r="7" spans="1:7" x14ac:dyDescent="0.25">
      <c r="A7" s="955" t="s">
        <v>1824</v>
      </c>
      <c r="B7" s="955"/>
      <c r="C7" s="955"/>
    </row>
    <row r="9" spans="1:7" ht="28.9" customHeight="1" x14ac:dyDescent="0.25">
      <c r="A9" s="956" t="s">
        <v>1825</v>
      </c>
      <c r="B9" s="956"/>
      <c r="C9" s="956"/>
      <c r="D9" s="956"/>
    </row>
    <row r="10" spans="1:7" ht="25.5" x14ac:dyDescent="0.25">
      <c r="A10" s="592"/>
      <c r="B10" s="593" t="s">
        <v>290</v>
      </c>
      <c r="C10" s="593" t="s">
        <v>291</v>
      </c>
      <c r="D10" s="593" t="s">
        <v>11</v>
      </c>
    </row>
    <row r="11" spans="1:7" x14ac:dyDescent="0.25">
      <c r="A11" s="482" t="s">
        <v>2474</v>
      </c>
      <c r="B11" s="592" t="s">
        <v>243</v>
      </c>
      <c r="C11" s="374">
        <v>0</v>
      </c>
      <c r="D11" s="592" t="s">
        <v>243</v>
      </c>
    </row>
    <row r="12" spans="1:7" ht="38.25" x14ac:dyDescent="0.25">
      <c r="A12" s="482" t="s">
        <v>2475</v>
      </c>
      <c r="B12" s="592" t="s">
        <v>244</v>
      </c>
      <c r="C12" s="592" t="s">
        <v>245</v>
      </c>
      <c r="D12" s="592" t="s">
        <v>246</v>
      </c>
    </row>
    <row r="13" spans="1:7" x14ac:dyDescent="0.25">
      <c r="A13" s="482" t="s">
        <v>2476</v>
      </c>
      <c r="B13" s="592" t="s">
        <v>247</v>
      </c>
      <c r="C13" s="592" t="s">
        <v>248</v>
      </c>
      <c r="D13" s="592" t="s">
        <v>249</v>
      </c>
    </row>
    <row r="14" spans="1:7" ht="51" x14ac:dyDescent="0.25">
      <c r="A14" s="482" t="s">
        <v>2552</v>
      </c>
      <c r="B14" s="592" t="s">
        <v>250</v>
      </c>
      <c r="C14" s="592" t="s">
        <v>251</v>
      </c>
      <c r="D14" s="592" t="s">
        <v>252</v>
      </c>
    </row>
    <row r="15" spans="1:7" ht="25.5" x14ac:dyDescent="0.25">
      <c r="A15" s="482" t="s">
        <v>1826</v>
      </c>
      <c r="B15" s="592" t="s">
        <v>253</v>
      </c>
      <c r="C15" s="592" t="s">
        <v>254</v>
      </c>
      <c r="D15" s="592" t="s">
        <v>1827</v>
      </c>
    </row>
    <row r="16" spans="1:7" ht="25.5" x14ac:dyDescent="0.25">
      <c r="A16" s="482" t="s">
        <v>2477</v>
      </c>
      <c r="B16" s="592" t="s">
        <v>255</v>
      </c>
      <c r="C16" s="592" t="s">
        <v>256</v>
      </c>
      <c r="D16" s="592" t="s">
        <v>257</v>
      </c>
    </row>
    <row r="17" spans="1:10" ht="25.5" x14ac:dyDescent="0.25">
      <c r="A17" s="482" t="s">
        <v>2478</v>
      </c>
      <c r="B17" s="592" t="s">
        <v>258</v>
      </c>
      <c r="C17" s="592" t="s">
        <v>259</v>
      </c>
      <c r="D17" s="592" t="s">
        <v>260</v>
      </c>
    </row>
    <row r="18" spans="1:10" x14ac:dyDescent="0.25">
      <c r="A18" s="593" t="s">
        <v>656</v>
      </c>
      <c r="B18" s="592" t="s">
        <v>1828</v>
      </c>
      <c r="C18" s="592" t="s">
        <v>261</v>
      </c>
      <c r="D18" s="592" t="s">
        <v>1829</v>
      </c>
    </row>
    <row r="20" spans="1:10" ht="26.45" customHeight="1" x14ac:dyDescent="0.25">
      <c r="A20" s="957" t="s">
        <v>2551</v>
      </c>
      <c r="B20" s="957"/>
      <c r="C20" s="957"/>
      <c r="D20" s="957"/>
      <c r="E20" s="957"/>
    </row>
    <row r="22" spans="1:10" ht="20.85" customHeight="1" x14ac:dyDescent="0.25">
      <c r="A22" s="960" t="s">
        <v>2550</v>
      </c>
      <c r="B22" s="960"/>
      <c r="C22" s="960"/>
      <c r="D22" s="960"/>
      <c r="E22" s="960"/>
      <c r="F22" s="960"/>
      <c r="G22" s="960"/>
      <c r="H22" s="960"/>
      <c r="I22" s="960"/>
      <c r="J22" s="960"/>
    </row>
    <row r="23" spans="1:10" x14ac:dyDescent="0.25">
      <c r="A23" s="594"/>
      <c r="B23" s="958">
        <v>2019</v>
      </c>
      <c r="C23" s="958"/>
      <c r="D23" s="958"/>
      <c r="E23" s="958">
        <v>2020</v>
      </c>
      <c r="F23" s="958"/>
      <c r="G23" s="958"/>
      <c r="H23" s="958">
        <v>2021</v>
      </c>
      <c r="I23" s="958"/>
      <c r="J23" s="958"/>
    </row>
    <row r="24" spans="1:10" ht="25.5" x14ac:dyDescent="0.25">
      <c r="A24" s="594"/>
      <c r="B24" s="593" t="s">
        <v>290</v>
      </c>
      <c r="C24" s="593" t="s">
        <v>291</v>
      </c>
      <c r="D24" s="593" t="s">
        <v>11</v>
      </c>
      <c r="E24" s="593" t="s">
        <v>290</v>
      </c>
      <c r="F24" s="593" t="s">
        <v>291</v>
      </c>
      <c r="G24" s="593" t="s">
        <v>11</v>
      </c>
      <c r="H24" s="593" t="s">
        <v>290</v>
      </c>
      <c r="I24" s="593" t="s">
        <v>291</v>
      </c>
      <c r="J24" s="593" t="s">
        <v>11</v>
      </c>
    </row>
    <row r="25" spans="1:10" ht="63.75" x14ac:dyDescent="0.25">
      <c r="A25" s="487" t="s">
        <v>1831</v>
      </c>
      <c r="B25" s="594">
        <v>0</v>
      </c>
      <c r="C25" s="594">
        <v>0</v>
      </c>
      <c r="D25" s="594">
        <v>0</v>
      </c>
      <c r="E25" s="594">
        <v>0</v>
      </c>
      <c r="F25" s="594">
        <v>0</v>
      </c>
      <c r="G25" s="594">
        <v>0</v>
      </c>
      <c r="H25" s="594">
        <v>0</v>
      </c>
      <c r="I25" s="594">
        <v>0</v>
      </c>
      <c r="J25" s="594">
        <v>0</v>
      </c>
    </row>
    <row r="26" spans="1:10" ht="45" customHeight="1" x14ac:dyDescent="0.25">
      <c r="A26" s="594" t="s">
        <v>1832</v>
      </c>
      <c r="B26" s="594">
        <v>0</v>
      </c>
      <c r="C26" s="594">
        <v>0</v>
      </c>
      <c r="D26" s="594">
        <v>0</v>
      </c>
      <c r="E26" s="594">
        <v>0</v>
      </c>
      <c r="F26" s="594">
        <v>0</v>
      </c>
      <c r="G26" s="594">
        <v>0</v>
      </c>
      <c r="H26" s="594">
        <v>0</v>
      </c>
      <c r="I26" s="594">
        <v>0</v>
      </c>
      <c r="J26" s="594">
        <v>0</v>
      </c>
    </row>
    <row r="27" spans="1:10" ht="89.25" x14ac:dyDescent="0.25">
      <c r="A27" s="594" t="s">
        <v>1833</v>
      </c>
      <c r="B27" s="594">
        <v>4</v>
      </c>
      <c r="C27" s="594">
        <v>0</v>
      </c>
      <c r="D27" s="594">
        <v>4</v>
      </c>
      <c r="E27" s="594">
        <v>0</v>
      </c>
      <c r="F27" s="594">
        <v>0</v>
      </c>
      <c r="G27" s="594">
        <v>0</v>
      </c>
      <c r="H27" s="594">
        <v>0</v>
      </c>
      <c r="I27" s="594">
        <v>10</v>
      </c>
      <c r="J27" s="594">
        <v>10</v>
      </c>
    </row>
    <row r="29" spans="1:10" ht="29.25" customHeight="1" x14ac:dyDescent="0.25">
      <c r="A29" s="956" t="s">
        <v>1834</v>
      </c>
      <c r="B29" s="956"/>
      <c r="C29" s="956"/>
      <c r="D29" s="956"/>
    </row>
    <row r="30" spans="1:10" x14ac:dyDescent="0.25">
      <c r="A30" s="592"/>
      <c r="B30" s="889" t="s">
        <v>11</v>
      </c>
      <c r="C30" s="889"/>
      <c r="D30" s="889"/>
    </row>
    <row r="31" spans="1:10" ht="65.45" customHeight="1" x14ac:dyDescent="0.25">
      <c r="A31" s="482" t="s">
        <v>1835</v>
      </c>
      <c r="B31" s="959" t="s">
        <v>1836</v>
      </c>
      <c r="C31" s="959"/>
      <c r="D31" s="959"/>
    </row>
  </sheetData>
  <mergeCells count="10">
    <mergeCell ref="A29:D29"/>
    <mergeCell ref="B30:D30"/>
    <mergeCell ref="B31:D31"/>
    <mergeCell ref="H23:J23"/>
    <mergeCell ref="A22:J22"/>
    <mergeCell ref="A7:C7"/>
    <mergeCell ref="A9:D9"/>
    <mergeCell ref="A20:E20"/>
    <mergeCell ref="B23:D23"/>
    <mergeCell ref="E23:G2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80"/>
  <sheetViews>
    <sheetView showGridLines="0" topLeftCell="A58" zoomScale="90" zoomScaleNormal="90" workbookViewId="0">
      <selection activeCell="A12" sqref="A12"/>
    </sheetView>
  </sheetViews>
  <sheetFormatPr defaultColWidth="9" defaultRowHeight="15" x14ac:dyDescent="0.25"/>
  <cols>
    <col min="1" max="1" width="40.42578125" style="574" customWidth="1"/>
    <col min="2" max="2" width="12.42578125" style="574" customWidth="1"/>
    <col min="3" max="3" width="9" style="574"/>
    <col min="4" max="4" width="11" style="574" customWidth="1"/>
    <col min="5" max="5" width="9" style="574"/>
    <col min="6" max="6" width="15" style="574" customWidth="1"/>
    <col min="7" max="9" width="9" style="574"/>
    <col min="10" max="15" width="9" style="469"/>
    <col min="16" max="16" width="46.42578125" style="469" customWidth="1"/>
    <col min="17" max="16384" width="9" style="469"/>
  </cols>
  <sheetData>
    <row r="2" spans="1:26" x14ac:dyDescent="0.25">
      <c r="A2" s="489"/>
      <c r="B2" s="489"/>
      <c r="C2" s="489"/>
      <c r="D2" s="489"/>
      <c r="E2" s="489"/>
      <c r="F2" s="489"/>
      <c r="G2" s="968"/>
      <c r="H2" s="968"/>
    </row>
    <row r="3" spans="1:26" x14ac:dyDescent="0.25">
      <c r="A3" s="489"/>
      <c r="B3" s="489"/>
      <c r="C3" s="489"/>
      <c r="D3" s="489"/>
      <c r="E3" s="489"/>
      <c r="F3" s="489"/>
      <c r="G3" s="968"/>
      <c r="H3" s="968"/>
    </row>
    <row r="4" spans="1:26" x14ac:dyDescent="0.25">
      <c r="A4" s="569"/>
      <c r="B4" s="570" t="s">
        <v>1837</v>
      </c>
      <c r="C4" s="489"/>
      <c r="D4" s="489"/>
      <c r="E4" s="489"/>
      <c r="F4" s="489"/>
      <c r="G4" s="968"/>
      <c r="H4" s="968"/>
    </row>
    <row r="5" spans="1:26" x14ac:dyDescent="0.25">
      <c r="A5" s="489"/>
      <c r="B5" s="571"/>
      <c r="C5" s="489"/>
      <c r="D5" s="489"/>
      <c r="E5" s="489"/>
      <c r="F5" s="489"/>
      <c r="G5" s="968"/>
      <c r="H5" s="968"/>
    </row>
    <row r="6" spans="1:26" ht="17.45" customHeight="1" x14ac:dyDescent="0.25">
      <c r="A6" s="572"/>
      <c r="B6" s="572"/>
      <c r="C6" s="572"/>
      <c r="D6" s="572"/>
      <c r="E6" s="572"/>
      <c r="F6" s="572"/>
      <c r="G6" s="968"/>
      <c r="H6" s="968"/>
    </row>
    <row r="7" spans="1:26" x14ac:dyDescent="0.25">
      <c r="A7" s="102" t="s">
        <v>1305</v>
      </c>
      <c r="B7" s="472"/>
      <c r="C7" s="472"/>
      <c r="D7" s="472"/>
      <c r="E7" s="472"/>
      <c r="F7" s="472"/>
    </row>
    <row r="8" spans="1:26" x14ac:dyDescent="0.25">
      <c r="A8" s="102"/>
      <c r="B8" s="472"/>
      <c r="C8" s="472"/>
      <c r="D8" s="472"/>
      <c r="E8" s="472"/>
      <c r="F8" s="472"/>
    </row>
    <row r="9" spans="1:26" ht="21.2" customHeight="1" x14ac:dyDescent="0.25">
      <c r="A9" s="963" t="s">
        <v>1838</v>
      </c>
      <c r="B9" s="963"/>
      <c r="C9" s="963"/>
      <c r="D9" s="963"/>
      <c r="E9" s="963"/>
      <c r="F9" s="597"/>
      <c r="G9" s="597"/>
      <c r="H9" s="597"/>
      <c r="I9" s="597"/>
      <c r="J9" s="597"/>
      <c r="K9" s="597"/>
      <c r="L9" s="597"/>
      <c r="M9" s="597"/>
      <c r="N9" s="597"/>
      <c r="O9" s="597"/>
      <c r="P9" s="597"/>
      <c r="Q9" s="597"/>
      <c r="R9" s="597"/>
      <c r="S9" s="597"/>
      <c r="T9" s="598"/>
      <c r="U9" s="598"/>
      <c r="V9" s="598"/>
      <c r="W9" s="598"/>
      <c r="X9" s="598"/>
      <c r="Y9" s="598"/>
      <c r="Z9" s="598"/>
    </row>
    <row r="10" spans="1:26" x14ac:dyDescent="0.25">
      <c r="A10" s="477" t="s">
        <v>1839</v>
      </c>
      <c r="B10" s="460">
        <v>2018</v>
      </c>
      <c r="C10" s="460">
        <v>2019</v>
      </c>
      <c r="D10" s="460">
        <v>2020</v>
      </c>
      <c r="E10" s="201">
        <v>2021</v>
      </c>
      <c r="F10" s="597"/>
      <c r="G10" s="597"/>
      <c r="H10" s="597"/>
      <c r="I10" s="597"/>
      <c r="J10" s="597"/>
      <c r="K10" s="597"/>
      <c r="L10" s="597"/>
      <c r="M10" s="597"/>
      <c r="N10" s="597"/>
      <c r="O10" s="597"/>
      <c r="P10" s="597"/>
      <c r="Q10" s="597"/>
      <c r="R10" s="597"/>
      <c r="S10" s="597"/>
      <c r="T10" s="598"/>
      <c r="U10" s="598"/>
      <c r="V10" s="598"/>
      <c r="W10" s="598"/>
      <c r="X10" s="598"/>
      <c r="Y10" s="598"/>
      <c r="Z10" s="598"/>
    </row>
    <row r="11" spans="1:26" x14ac:dyDescent="0.25">
      <c r="A11" s="585" t="s">
        <v>1840</v>
      </c>
      <c r="B11" s="592" t="s">
        <v>1841</v>
      </c>
      <c r="C11" s="592" t="s">
        <v>1842</v>
      </c>
      <c r="D11" s="592" t="s">
        <v>1843</v>
      </c>
      <c r="E11" s="599" t="s">
        <v>1844</v>
      </c>
      <c r="F11" s="597"/>
      <c r="G11" s="597"/>
      <c r="H11" s="597"/>
      <c r="I11" s="597"/>
      <c r="J11" s="597"/>
      <c r="K11" s="597"/>
      <c r="L11" s="597"/>
      <c r="M11" s="597"/>
      <c r="N11" s="597"/>
      <c r="O11" s="597"/>
      <c r="Q11" s="597"/>
      <c r="R11" s="597"/>
      <c r="S11" s="597"/>
      <c r="T11" s="598"/>
      <c r="U11" s="598"/>
      <c r="V11" s="598"/>
      <c r="W11" s="598"/>
      <c r="X11" s="598"/>
      <c r="Y11" s="598"/>
      <c r="Z11" s="598"/>
    </row>
    <row r="12" spans="1:26" ht="46.5" customHeight="1" x14ac:dyDescent="0.25">
      <c r="A12" s="585" t="s">
        <v>2553</v>
      </c>
      <c r="B12" s="592" t="s">
        <v>1845</v>
      </c>
      <c r="C12" s="592" t="s">
        <v>1846</v>
      </c>
      <c r="D12" s="592" t="s">
        <v>1847</v>
      </c>
      <c r="E12" s="599" t="s">
        <v>1848</v>
      </c>
      <c r="F12" s="473"/>
      <c r="G12" s="473"/>
      <c r="H12" s="473"/>
      <c r="I12" s="473"/>
      <c r="J12" s="473"/>
      <c r="K12" s="473"/>
      <c r="L12" s="473"/>
      <c r="M12" s="473"/>
      <c r="N12" s="473"/>
      <c r="O12" s="473"/>
      <c r="Q12" s="473"/>
      <c r="R12" s="473"/>
      <c r="S12" s="473"/>
    </row>
    <row r="13" spans="1:26" ht="15.75" x14ac:dyDescent="0.25">
      <c r="A13" s="585" t="s">
        <v>1849</v>
      </c>
      <c r="B13" s="592" t="s">
        <v>1850</v>
      </c>
      <c r="C13" s="374">
        <v>42</v>
      </c>
      <c r="D13" s="592" t="s">
        <v>1851</v>
      </c>
      <c r="E13" s="599" t="s">
        <v>1852</v>
      </c>
      <c r="F13" s="473"/>
      <c r="G13" s="473"/>
      <c r="H13" s="473"/>
      <c r="I13" s="473"/>
      <c r="J13" s="473"/>
      <c r="K13" s="473"/>
      <c r="L13" s="473"/>
      <c r="M13" s="473"/>
      <c r="N13" s="473"/>
      <c r="O13" s="473"/>
      <c r="Q13" s="473"/>
      <c r="R13" s="473"/>
      <c r="S13" s="473"/>
    </row>
    <row r="14" spans="1:26" ht="28.5" x14ac:dyDescent="0.25">
      <c r="A14" s="585" t="s">
        <v>1853</v>
      </c>
      <c r="B14" s="592" t="s">
        <v>1854</v>
      </c>
      <c r="C14" s="592" t="s">
        <v>1855</v>
      </c>
      <c r="D14" s="592" t="s">
        <v>1856</v>
      </c>
      <c r="E14" s="599" t="s">
        <v>1857</v>
      </c>
      <c r="F14" s="473"/>
      <c r="G14" s="473"/>
      <c r="H14" s="473"/>
      <c r="I14" s="473"/>
      <c r="J14" s="473"/>
      <c r="K14" s="473"/>
      <c r="L14" s="473"/>
      <c r="M14" s="473"/>
      <c r="N14" s="473"/>
      <c r="O14" s="473"/>
      <c r="Q14" s="473"/>
      <c r="R14" s="473"/>
      <c r="S14" s="473"/>
    </row>
    <row r="15" spans="1:26" ht="31.35" customHeight="1" x14ac:dyDescent="0.25">
      <c r="A15" s="585" t="s">
        <v>1858</v>
      </c>
      <c r="B15" s="374">
        <v>7</v>
      </c>
      <c r="C15" s="592" t="s">
        <v>1859</v>
      </c>
      <c r="D15" s="592" t="s">
        <v>1860</v>
      </c>
      <c r="E15" s="599">
        <v>6</v>
      </c>
      <c r="F15" s="473"/>
      <c r="G15" s="473"/>
      <c r="H15" s="473"/>
      <c r="I15" s="473"/>
      <c r="J15" s="473"/>
      <c r="K15" s="473"/>
      <c r="L15" s="473"/>
      <c r="M15" s="473"/>
      <c r="N15" s="473"/>
      <c r="O15" s="473"/>
      <c r="Q15" s="473"/>
      <c r="R15" s="473"/>
      <c r="S15" s="473"/>
    </row>
    <row r="16" spans="1:26" x14ac:dyDescent="0.25">
      <c r="A16" s="473" t="s">
        <v>1861</v>
      </c>
      <c r="B16" s="592" t="s">
        <v>1862</v>
      </c>
      <c r="C16" s="592" t="s">
        <v>1862</v>
      </c>
      <c r="D16" s="592" t="s">
        <v>1863</v>
      </c>
      <c r="E16" s="600">
        <v>10</v>
      </c>
      <c r="F16" s="601"/>
      <c r="G16" s="601"/>
      <c r="H16" s="601"/>
      <c r="I16" s="601"/>
      <c r="J16" s="601"/>
      <c r="K16" s="601"/>
      <c r="L16" s="601"/>
      <c r="M16" s="601"/>
      <c r="N16" s="601"/>
      <c r="O16" s="601"/>
      <c r="Q16" s="601"/>
      <c r="R16" s="601"/>
      <c r="S16" s="601"/>
      <c r="T16" s="602"/>
    </row>
    <row r="17" spans="1:19" x14ac:dyDescent="0.25">
      <c r="A17" s="585" t="s">
        <v>1864</v>
      </c>
      <c r="B17" s="592" t="s">
        <v>1865</v>
      </c>
      <c r="C17" s="592" t="s">
        <v>1865</v>
      </c>
      <c r="D17" s="592" t="s">
        <v>1866</v>
      </c>
      <c r="E17" s="599" t="s">
        <v>1796</v>
      </c>
      <c r="F17" s="473"/>
      <c r="G17" s="473"/>
      <c r="H17" s="473"/>
      <c r="I17" s="473"/>
      <c r="J17" s="473"/>
      <c r="K17" s="473"/>
      <c r="L17" s="473"/>
      <c r="M17" s="473"/>
      <c r="N17" s="473"/>
      <c r="O17" s="473"/>
      <c r="P17" s="473"/>
      <c r="Q17" s="473"/>
      <c r="R17" s="473"/>
      <c r="S17" s="473"/>
    </row>
    <row r="18" spans="1:19" x14ac:dyDescent="0.25">
      <c r="A18" s="585" t="s">
        <v>2554</v>
      </c>
      <c r="B18" s="603" t="s">
        <v>1867</v>
      </c>
      <c r="C18" s="592" t="s">
        <v>1868</v>
      </c>
      <c r="D18" s="592" t="s">
        <v>1869</v>
      </c>
      <c r="E18" s="599" t="s">
        <v>1870</v>
      </c>
      <c r="F18" s="473"/>
      <c r="G18" s="473"/>
      <c r="H18" s="473"/>
      <c r="I18" s="473"/>
      <c r="J18" s="473"/>
      <c r="K18" s="473"/>
      <c r="L18" s="473"/>
      <c r="M18" s="473"/>
      <c r="N18" s="473"/>
      <c r="O18" s="473"/>
      <c r="P18" s="473"/>
      <c r="Q18" s="473"/>
      <c r="R18" s="473"/>
      <c r="S18" s="473"/>
    </row>
    <row r="19" spans="1:19" ht="33" customHeight="1" x14ac:dyDescent="0.25">
      <c r="A19" s="765" t="s">
        <v>1871</v>
      </c>
      <c r="B19" s="374" t="s">
        <v>1872</v>
      </c>
      <c r="C19" s="592" t="s">
        <v>1873</v>
      </c>
      <c r="D19" s="592" t="s">
        <v>1874</v>
      </c>
      <c r="E19" s="599" t="s">
        <v>1875</v>
      </c>
      <c r="F19" s="473"/>
      <c r="G19" s="473"/>
      <c r="H19" s="473"/>
      <c r="I19" s="473"/>
      <c r="J19" s="473"/>
      <c r="K19" s="473"/>
      <c r="L19" s="473"/>
      <c r="M19" s="473"/>
      <c r="N19" s="473"/>
      <c r="O19" s="473"/>
      <c r="P19" s="473"/>
      <c r="Q19" s="473"/>
      <c r="R19" s="473"/>
      <c r="S19" s="473"/>
    </row>
    <row r="20" spans="1:19" x14ac:dyDescent="0.25">
      <c r="A20" s="488"/>
      <c r="B20" s="604"/>
      <c r="C20" s="488"/>
      <c r="D20" s="488"/>
      <c r="E20" s="473"/>
      <c r="F20" s="473"/>
      <c r="G20" s="473"/>
      <c r="H20" s="473"/>
      <c r="I20" s="473"/>
      <c r="J20" s="473"/>
      <c r="K20" s="473"/>
      <c r="L20" s="473"/>
      <c r="M20" s="473"/>
      <c r="N20" s="473"/>
      <c r="O20" s="473"/>
      <c r="P20" s="473"/>
      <c r="Q20" s="473"/>
      <c r="R20" s="473"/>
      <c r="S20" s="473"/>
    </row>
    <row r="21" spans="1:19" ht="57.2" customHeight="1" x14ac:dyDescent="0.25">
      <c r="A21" s="910" t="s">
        <v>1876</v>
      </c>
      <c r="B21" s="910"/>
      <c r="C21" s="910"/>
      <c r="D21" s="910"/>
      <c r="E21" s="488"/>
      <c r="F21" s="488"/>
      <c r="G21" s="488"/>
      <c r="H21" s="488"/>
      <c r="I21" s="488"/>
      <c r="J21" s="488"/>
      <c r="K21" s="488"/>
      <c r="L21" s="488"/>
      <c r="M21" s="488"/>
      <c r="N21" s="488"/>
      <c r="O21" s="488"/>
      <c r="P21" s="488"/>
      <c r="Q21" s="488"/>
      <c r="R21" s="488"/>
      <c r="S21" s="488"/>
    </row>
    <row r="22" spans="1:19" ht="67.7" customHeight="1" x14ac:dyDescent="0.25">
      <c r="A22" s="969" t="s">
        <v>2480</v>
      </c>
      <c r="B22" s="969"/>
      <c r="C22" s="969"/>
      <c r="D22" s="969"/>
      <c r="E22" s="473"/>
      <c r="F22" s="473"/>
      <c r="G22" s="473"/>
      <c r="H22" s="473"/>
      <c r="I22" s="473"/>
      <c r="J22" s="473"/>
      <c r="K22" s="473"/>
      <c r="L22" s="473"/>
      <c r="M22" s="473"/>
      <c r="N22" s="473"/>
      <c r="O22" s="473"/>
      <c r="P22" s="473"/>
      <c r="Q22" s="473"/>
      <c r="R22" s="473"/>
      <c r="S22" s="473"/>
    </row>
    <row r="23" spans="1:19" ht="45.75" customHeight="1" x14ac:dyDescent="0.25">
      <c r="A23" s="969" t="s">
        <v>1877</v>
      </c>
      <c r="B23" s="969"/>
      <c r="C23" s="969"/>
      <c r="D23" s="969"/>
      <c r="E23" s="473"/>
      <c r="F23" s="473"/>
      <c r="G23" s="473"/>
      <c r="H23" s="473"/>
      <c r="I23" s="473"/>
      <c r="J23" s="473"/>
      <c r="K23" s="473"/>
      <c r="L23" s="473"/>
      <c r="M23" s="473"/>
      <c r="N23" s="473"/>
      <c r="O23" s="473"/>
      <c r="P23" s="473"/>
      <c r="Q23" s="473"/>
      <c r="R23" s="473"/>
      <c r="S23" s="473"/>
    </row>
    <row r="24" spans="1:19" x14ac:dyDescent="0.25">
      <c r="A24" s="473"/>
      <c r="B24" s="473"/>
      <c r="C24" s="473"/>
      <c r="D24" s="473"/>
      <c r="E24" s="473"/>
      <c r="F24" s="473"/>
      <c r="G24" s="473"/>
      <c r="H24" s="473"/>
      <c r="I24" s="473"/>
      <c r="J24" s="605"/>
      <c r="K24" s="605"/>
      <c r="L24" s="605"/>
      <c r="M24" s="605"/>
      <c r="N24" s="605"/>
      <c r="O24" s="605"/>
      <c r="P24" s="605"/>
      <c r="Q24" s="605"/>
      <c r="R24" s="605"/>
      <c r="S24" s="605"/>
    </row>
    <row r="25" spans="1:19" ht="28.5" customHeight="1" x14ac:dyDescent="0.25">
      <c r="A25" s="962" t="s">
        <v>1878</v>
      </c>
      <c r="B25" s="962"/>
      <c r="C25" s="962"/>
      <c r="D25" s="962"/>
      <c r="E25" s="962"/>
      <c r="F25" s="473"/>
      <c r="G25" s="473"/>
      <c r="H25" s="473"/>
      <c r="I25" s="473"/>
      <c r="J25" s="605"/>
      <c r="K25" s="605"/>
      <c r="L25" s="605"/>
      <c r="M25" s="605"/>
      <c r="N25" s="605"/>
      <c r="O25" s="605"/>
      <c r="P25" s="605"/>
      <c r="Q25" s="605"/>
      <c r="R25" s="605"/>
      <c r="S25" s="605"/>
    </row>
    <row r="26" spans="1:19" x14ac:dyDescent="0.25">
      <c r="A26" s="477" t="s">
        <v>1839</v>
      </c>
      <c r="B26" s="764">
        <v>2018</v>
      </c>
      <c r="C26" s="764">
        <v>2019</v>
      </c>
      <c r="D26" s="764">
        <v>2020</v>
      </c>
      <c r="E26" s="766">
        <v>2021</v>
      </c>
      <c r="F26" s="473"/>
      <c r="G26" s="473"/>
      <c r="H26" s="473"/>
      <c r="I26" s="473"/>
      <c r="J26" s="605"/>
      <c r="K26" s="605"/>
      <c r="L26" s="605"/>
      <c r="M26" s="605"/>
      <c r="N26" s="605"/>
      <c r="O26" s="605"/>
      <c r="P26" s="605"/>
      <c r="Q26" s="605"/>
      <c r="R26" s="605"/>
      <c r="S26" s="605"/>
    </row>
    <row r="27" spans="1:19" x14ac:dyDescent="0.25">
      <c r="A27" s="585" t="s">
        <v>1879</v>
      </c>
      <c r="B27" s="592" t="s">
        <v>1880</v>
      </c>
      <c r="C27" s="592" t="s">
        <v>1881</v>
      </c>
      <c r="D27" s="592" t="s">
        <v>1882</v>
      </c>
      <c r="E27" s="606" t="s">
        <v>1883</v>
      </c>
      <c r="F27" s="473"/>
      <c r="G27" s="473"/>
      <c r="H27" s="473"/>
      <c r="I27" s="473"/>
      <c r="J27" s="605"/>
      <c r="K27" s="605"/>
      <c r="L27" s="605"/>
      <c r="M27" s="605"/>
      <c r="N27" s="605"/>
      <c r="O27" s="605"/>
      <c r="P27" s="605"/>
      <c r="Q27" s="605"/>
      <c r="R27" s="605"/>
      <c r="S27" s="605"/>
    </row>
    <row r="28" spans="1:19" x14ac:dyDescent="0.25">
      <c r="A28" s="585" t="s">
        <v>1884</v>
      </c>
      <c r="B28" s="592" t="s">
        <v>1885</v>
      </c>
      <c r="C28" s="592" t="s">
        <v>1886</v>
      </c>
      <c r="D28" s="592" t="s">
        <v>1887</v>
      </c>
      <c r="E28" s="606" t="s">
        <v>1888</v>
      </c>
      <c r="F28" s="473"/>
      <c r="G28" s="473"/>
      <c r="H28" s="473"/>
      <c r="I28" s="473"/>
      <c r="J28" s="605"/>
      <c r="K28" s="605"/>
      <c r="L28" s="605"/>
      <c r="M28" s="605"/>
      <c r="N28" s="605"/>
      <c r="O28" s="605"/>
      <c r="P28" s="605"/>
      <c r="Q28" s="605"/>
      <c r="R28" s="605"/>
      <c r="S28" s="605"/>
    </row>
    <row r="29" spans="1:19" x14ac:dyDescent="0.25">
      <c r="A29" s="585" t="s">
        <v>1889</v>
      </c>
      <c r="B29" s="550">
        <v>0</v>
      </c>
      <c r="C29" s="550">
        <v>0</v>
      </c>
      <c r="D29" s="550">
        <v>0</v>
      </c>
      <c r="E29" s="606">
        <v>0</v>
      </c>
      <c r="F29" s="473"/>
      <c r="G29" s="473"/>
      <c r="H29" s="473"/>
      <c r="I29" s="473"/>
      <c r="J29" s="605"/>
      <c r="K29" s="605"/>
      <c r="L29" s="605"/>
      <c r="M29" s="605"/>
      <c r="N29" s="605"/>
      <c r="O29" s="605"/>
      <c r="P29" s="605"/>
      <c r="Q29" s="605"/>
      <c r="R29" s="605"/>
      <c r="S29" s="605"/>
    </row>
    <row r="30" spans="1:19" x14ac:dyDescent="0.25">
      <c r="A30" s="585" t="s">
        <v>1864</v>
      </c>
      <c r="B30" s="592" t="s">
        <v>1890</v>
      </c>
      <c r="C30" s="592" t="s">
        <v>1891</v>
      </c>
      <c r="D30" s="592" t="s">
        <v>1891</v>
      </c>
      <c r="E30" s="606" t="s">
        <v>1891</v>
      </c>
      <c r="F30" s="473"/>
      <c r="G30" s="473"/>
      <c r="H30" s="473"/>
      <c r="I30" s="473"/>
      <c r="J30" s="605"/>
      <c r="K30" s="605"/>
      <c r="L30" s="605"/>
      <c r="M30" s="605"/>
      <c r="N30" s="605"/>
      <c r="O30" s="605"/>
      <c r="P30" s="605"/>
      <c r="Q30" s="605"/>
      <c r="R30" s="605"/>
      <c r="S30" s="605"/>
    </row>
    <row r="31" spans="1:19" x14ac:dyDescent="0.25">
      <c r="A31" s="585" t="s">
        <v>1892</v>
      </c>
      <c r="B31" s="592" t="s">
        <v>1760</v>
      </c>
      <c r="C31" s="592" t="s">
        <v>1893</v>
      </c>
      <c r="D31" s="592" t="s">
        <v>1894</v>
      </c>
      <c r="E31" s="606" t="s">
        <v>1895</v>
      </c>
      <c r="F31" s="473"/>
      <c r="G31" s="473"/>
      <c r="H31" s="473"/>
      <c r="I31" s="473"/>
      <c r="J31" s="605"/>
      <c r="K31" s="605"/>
      <c r="L31" s="605"/>
      <c r="M31" s="605"/>
      <c r="N31" s="605"/>
      <c r="O31" s="605"/>
      <c r="P31" s="605"/>
      <c r="Q31" s="605"/>
      <c r="R31" s="605"/>
      <c r="S31" s="605"/>
    </row>
    <row r="32" spans="1:19" s="609" customFormat="1" ht="47.25" customHeight="1" x14ac:dyDescent="0.2">
      <c r="A32" s="607" t="s">
        <v>1896</v>
      </c>
      <c r="B32" s="592" t="s">
        <v>1897</v>
      </c>
      <c r="C32" s="592" t="s">
        <v>1898</v>
      </c>
      <c r="D32" s="592" t="s">
        <v>1899</v>
      </c>
      <c r="E32" s="599" t="s">
        <v>1863</v>
      </c>
      <c r="F32" s="590"/>
      <c r="G32" s="590"/>
      <c r="H32" s="590"/>
      <c r="I32" s="590"/>
      <c r="J32" s="608"/>
      <c r="K32" s="608"/>
      <c r="L32" s="608"/>
      <c r="M32" s="608"/>
      <c r="N32" s="608"/>
      <c r="O32" s="608"/>
      <c r="P32" s="608"/>
      <c r="Q32" s="608"/>
      <c r="R32" s="608"/>
      <c r="S32" s="608"/>
    </row>
    <row r="33" spans="1:19" s="609" customFormat="1" ht="35.450000000000003" customHeight="1" x14ac:dyDescent="0.25">
      <c r="A33" s="765" t="s">
        <v>1871</v>
      </c>
      <c r="B33" s="592" t="s">
        <v>1900</v>
      </c>
      <c r="C33" s="592" t="s">
        <v>1901</v>
      </c>
      <c r="D33" s="592" t="s">
        <v>1902</v>
      </c>
      <c r="E33" s="599" t="s">
        <v>1903</v>
      </c>
      <c r="F33" s="590"/>
      <c r="G33" s="590"/>
      <c r="H33" s="590"/>
      <c r="I33" s="590"/>
      <c r="J33" s="608"/>
      <c r="K33" s="608"/>
      <c r="L33" s="608"/>
      <c r="M33" s="608"/>
      <c r="N33" s="608"/>
      <c r="O33" s="608"/>
      <c r="P33" s="608"/>
      <c r="Q33" s="608"/>
      <c r="R33" s="608"/>
      <c r="S33" s="608"/>
    </row>
    <row r="34" spans="1:19" s="574" customFormat="1" ht="49.7" customHeight="1" x14ac:dyDescent="0.2">
      <c r="A34" s="970" t="s">
        <v>1904</v>
      </c>
      <c r="B34" s="971"/>
      <c r="C34" s="971"/>
      <c r="D34" s="971"/>
      <c r="E34" s="473"/>
      <c r="F34" s="473"/>
      <c r="G34" s="473"/>
      <c r="H34" s="473"/>
      <c r="I34" s="473"/>
      <c r="J34" s="473"/>
      <c r="K34" s="473"/>
      <c r="L34" s="473"/>
      <c r="M34" s="473"/>
      <c r="N34" s="473"/>
      <c r="O34" s="473"/>
      <c r="P34" s="473"/>
      <c r="Q34" s="473"/>
      <c r="R34" s="473"/>
      <c r="S34" s="473"/>
    </row>
    <row r="35" spans="1:19" s="574" customFormat="1" ht="14.25" x14ac:dyDescent="0.2">
      <c r="A35" s="473"/>
      <c r="B35" s="473"/>
      <c r="C35" s="473"/>
      <c r="D35" s="473"/>
      <c r="E35" s="473"/>
      <c r="F35" s="473"/>
      <c r="G35" s="473"/>
      <c r="H35" s="473"/>
      <c r="I35" s="473"/>
      <c r="J35" s="473"/>
      <c r="K35" s="473"/>
      <c r="L35" s="473"/>
      <c r="M35" s="473"/>
      <c r="N35" s="473"/>
      <c r="O35" s="473"/>
      <c r="P35" s="473"/>
      <c r="Q35" s="473"/>
      <c r="R35" s="473"/>
      <c r="S35" s="473"/>
    </row>
    <row r="36" spans="1:19" ht="35.1" customHeight="1" x14ac:dyDescent="0.25">
      <c r="A36" s="963" t="s">
        <v>1905</v>
      </c>
      <c r="B36" s="963"/>
      <c r="C36" s="963"/>
      <c r="D36" s="963"/>
      <c r="E36" s="963"/>
      <c r="F36" s="473"/>
      <c r="G36" s="473"/>
      <c r="H36" s="473"/>
      <c r="I36" s="473"/>
      <c r="J36" s="605"/>
      <c r="K36" s="605"/>
      <c r="L36" s="605"/>
      <c r="M36" s="605"/>
      <c r="N36" s="605"/>
      <c r="O36" s="605"/>
      <c r="P36" s="605"/>
      <c r="Q36" s="605"/>
      <c r="R36" s="605"/>
      <c r="S36" s="605"/>
    </row>
    <row r="37" spans="1:19" x14ac:dyDescent="0.25">
      <c r="A37" s="477" t="s">
        <v>1839</v>
      </c>
      <c r="B37" s="610">
        <v>2018</v>
      </c>
      <c r="C37" s="610">
        <v>2019</v>
      </c>
      <c r="D37" s="610">
        <v>2020</v>
      </c>
      <c r="E37" s="201">
        <v>2021</v>
      </c>
      <c r="F37" s="473"/>
      <c r="G37" s="473"/>
      <c r="H37" s="473"/>
      <c r="I37" s="473"/>
      <c r="J37" s="605"/>
      <c r="K37" s="605"/>
      <c r="L37" s="605"/>
      <c r="M37" s="605"/>
      <c r="N37" s="605"/>
      <c r="O37" s="605"/>
      <c r="P37" s="605"/>
      <c r="Q37" s="605"/>
      <c r="R37" s="605"/>
      <c r="S37" s="605"/>
    </row>
    <row r="38" spans="1:19" x14ac:dyDescent="0.25">
      <c r="A38" s="611" t="s">
        <v>1879</v>
      </c>
      <c r="B38" s="592" t="s">
        <v>1906</v>
      </c>
      <c r="C38" s="550">
        <v>94</v>
      </c>
      <c r="D38" s="592" t="s">
        <v>1907</v>
      </c>
      <c r="E38" s="606" t="s">
        <v>1908</v>
      </c>
      <c r="F38" s="473"/>
      <c r="G38" s="473"/>
      <c r="H38" s="473"/>
      <c r="I38" s="473"/>
      <c r="J38" s="605"/>
      <c r="K38" s="605"/>
      <c r="L38" s="605"/>
      <c r="M38" s="605"/>
      <c r="N38" s="605"/>
      <c r="O38" s="605"/>
      <c r="P38" s="605"/>
      <c r="Q38" s="605"/>
      <c r="R38" s="605"/>
      <c r="S38" s="605"/>
    </row>
    <row r="39" spans="1:19" x14ac:dyDescent="0.25">
      <c r="A39" s="611" t="s">
        <v>1884</v>
      </c>
      <c r="B39" s="592" t="s">
        <v>1909</v>
      </c>
      <c r="C39" s="592" t="s">
        <v>1910</v>
      </c>
      <c r="D39" s="592" t="s">
        <v>1911</v>
      </c>
      <c r="E39" s="606" t="s">
        <v>1911</v>
      </c>
      <c r="F39" s="473"/>
      <c r="G39" s="473"/>
      <c r="H39" s="473"/>
      <c r="I39" s="473"/>
      <c r="J39" s="605"/>
      <c r="K39" s="605"/>
      <c r="L39" s="605"/>
      <c r="M39" s="605"/>
      <c r="N39" s="605"/>
      <c r="O39" s="605"/>
      <c r="P39" s="605"/>
      <c r="Q39" s="605"/>
      <c r="R39" s="605"/>
      <c r="S39" s="605"/>
    </row>
    <row r="40" spans="1:19" x14ac:dyDescent="0.25">
      <c r="A40" s="611" t="s">
        <v>1912</v>
      </c>
      <c r="B40" s="592" t="s">
        <v>1913</v>
      </c>
      <c r="C40" s="592" t="s">
        <v>1914</v>
      </c>
      <c r="D40" s="592" t="s">
        <v>1915</v>
      </c>
      <c r="E40" s="606" t="s">
        <v>1913</v>
      </c>
      <c r="F40" s="473"/>
      <c r="G40" s="473"/>
      <c r="H40" s="473"/>
      <c r="I40" s="473"/>
      <c r="J40" s="605"/>
      <c r="K40" s="605"/>
      <c r="L40" s="605"/>
      <c r="M40" s="605"/>
      <c r="N40" s="605"/>
      <c r="O40" s="605"/>
      <c r="P40" s="605"/>
      <c r="Q40" s="605"/>
      <c r="R40" s="605"/>
      <c r="S40" s="605"/>
    </row>
    <row r="41" spans="1:19" x14ac:dyDescent="0.25">
      <c r="A41" s="611" t="s">
        <v>1916</v>
      </c>
      <c r="B41" s="550">
        <v>0</v>
      </c>
      <c r="C41" s="550">
        <v>1</v>
      </c>
      <c r="D41" s="550">
        <v>1</v>
      </c>
      <c r="E41" s="550">
        <v>1</v>
      </c>
      <c r="F41" s="473"/>
      <c r="G41" s="473"/>
      <c r="H41" s="473"/>
      <c r="I41" s="473"/>
      <c r="J41" s="605"/>
      <c r="K41" s="605"/>
      <c r="L41" s="605"/>
      <c r="M41" s="605"/>
      <c r="N41" s="605"/>
      <c r="O41" s="605"/>
      <c r="P41" s="605"/>
      <c r="Q41" s="605"/>
      <c r="R41" s="605"/>
      <c r="S41" s="605"/>
    </row>
    <row r="42" spans="1:19" x14ac:dyDescent="0.25">
      <c r="A42" s="611" t="s">
        <v>1917</v>
      </c>
      <c r="B42" s="550">
        <v>0</v>
      </c>
      <c r="C42" s="550">
        <v>0</v>
      </c>
      <c r="D42" s="550">
        <v>0</v>
      </c>
      <c r="E42" s="543">
        <v>0</v>
      </c>
      <c r="F42" s="473"/>
      <c r="G42" s="473"/>
      <c r="H42" s="473"/>
      <c r="I42" s="473"/>
      <c r="J42" s="605"/>
      <c r="K42" s="605"/>
      <c r="L42" s="605"/>
      <c r="M42" s="605"/>
      <c r="N42" s="605"/>
      <c r="O42" s="605"/>
      <c r="P42" s="605"/>
      <c r="Q42" s="605"/>
      <c r="R42" s="605"/>
      <c r="S42" s="605"/>
    </row>
    <row r="43" spans="1:19" x14ac:dyDescent="0.25">
      <c r="A43" s="585" t="s">
        <v>656</v>
      </c>
      <c r="B43" s="592" t="s">
        <v>168</v>
      </c>
      <c r="C43" s="592" t="s">
        <v>1918</v>
      </c>
      <c r="D43" s="592" t="s">
        <v>1919</v>
      </c>
      <c r="E43" s="606" t="s">
        <v>1919</v>
      </c>
      <c r="F43" s="473"/>
      <c r="G43" s="473"/>
      <c r="H43" s="473"/>
      <c r="I43" s="473"/>
      <c r="J43" s="605"/>
      <c r="K43" s="605"/>
      <c r="L43" s="605"/>
      <c r="M43" s="605"/>
      <c r="N43" s="605"/>
      <c r="O43" s="605"/>
      <c r="P43" s="605"/>
      <c r="Q43" s="605"/>
      <c r="R43" s="605"/>
      <c r="S43" s="605"/>
    </row>
    <row r="44" spans="1:19" ht="9.75" customHeight="1" x14ac:dyDescent="0.25">
      <c r="A44" s="473"/>
      <c r="B44" s="473"/>
      <c r="C44" s="473"/>
      <c r="D44" s="473"/>
      <c r="E44" s="473"/>
      <c r="F44" s="473"/>
      <c r="G44" s="473"/>
      <c r="H44" s="473"/>
      <c r="I44" s="473"/>
      <c r="J44" s="605"/>
      <c r="K44" s="605"/>
      <c r="L44" s="605"/>
      <c r="M44" s="605"/>
      <c r="N44" s="605"/>
      <c r="O44" s="605"/>
      <c r="P44" s="605"/>
      <c r="Q44" s="605"/>
      <c r="R44" s="605"/>
      <c r="S44" s="605"/>
    </row>
    <row r="45" spans="1:19" ht="9" hidden="1" customHeight="1" x14ac:dyDescent="0.25">
      <c r="A45" s="972"/>
      <c r="B45" s="972"/>
      <c r="C45" s="972"/>
      <c r="D45" s="972"/>
      <c r="E45" s="473"/>
      <c r="F45" s="473"/>
      <c r="G45" s="473"/>
      <c r="H45" s="473"/>
      <c r="I45" s="473"/>
      <c r="J45" s="605"/>
      <c r="K45" s="605"/>
      <c r="L45" s="605"/>
      <c r="M45" s="605"/>
      <c r="N45" s="605"/>
      <c r="O45" s="605"/>
      <c r="P45" s="605"/>
      <c r="Q45" s="605"/>
      <c r="R45" s="605"/>
      <c r="S45" s="605"/>
    </row>
    <row r="46" spans="1:19" s="574" customFormat="1" ht="30.6" customHeight="1" x14ac:dyDescent="0.2">
      <c r="A46" s="961" t="s">
        <v>1920</v>
      </c>
      <c r="B46" s="961"/>
      <c r="C46" s="961"/>
      <c r="D46" s="961"/>
      <c r="E46" s="972"/>
      <c r="F46" s="972"/>
      <c r="G46" s="972"/>
      <c r="H46" s="972"/>
      <c r="I46" s="473"/>
      <c r="J46" s="473"/>
      <c r="K46" s="473"/>
      <c r="L46" s="473"/>
      <c r="M46" s="473"/>
      <c r="N46" s="473"/>
      <c r="O46" s="473"/>
      <c r="P46" s="473"/>
      <c r="Q46" s="473"/>
      <c r="R46" s="473"/>
      <c r="S46" s="473"/>
    </row>
    <row r="47" spans="1:19" x14ac:dyDescent="0.25">
      <c r="A47" s="473"/>
      <c r="B47" s="473"/>
      <c r="C47" s="473"/>
      <c r="D47" s="473"/>
      <c r="E47" s="473"/>
      <c r="F47" s="473"/>
      <c r="G47" s="473"/>
      <c r="H47" s="473"/>
      <c r="I47" s="473"/>
      <c r="J47" s="605"/>
      <c r="K47" s="605"/>
      <c r="L47" s="605"/>
      <c r="M47" s="605"/>
      <c r="N47" s="605"/>
      <c r="O47" s="605"/>
      <c r="P47" s="605"/>
      <c r="Q47" s="605"/>
      <c r="R47" s="605"/>
      <c r="S47" s="605"/>
    </row>
    <row r="48" spans="1:19" ht="33" customHeight="1" x14ac:dyDescent="0.25">
      <c r="A48" s="962" t="s">
        <v>1921</v>
      </c>
      <c r="B48" s="962"/>
      <c r="C48" s="962"/>
      <c r="D48" s="962"/>
      <c r="E48" s="612"/>
      <c r="F48" s="613"/>
      <c r="H48" s="473"/>
      <c r="I48" s="473"/>
      <c r="J48" s="605"/>
      <c r="K48" s="605"/>
      <c r="L48" s="605"/>
      <c r="M48" s="605"/>
      <c r="N48" s="605"/>
      <c r="O48" s="605"/>
      <c r="P48" s="605"/>
      <c r="Q48" s="605"/>
      <c r="R48" s="605"/>
      <c r="S48" s="605"/>
    </row>
    <row r="49" spans="1:6" x14ac:dyDescent="0.25">
      <c r="A49" s="477" t="s">
        <v>1839</v>
      </c>
      <c r="B49" s="614">
        <v>2019</v>
      </c>
      <c r="C49" s="615">
        <v>2020</v>
      </c>
      <c r="D49" s="614">
        <v>2021</v>
      </c>
    </row>
    <row r="50" spans="1:6" x14ac:dyDescent="0.25">
      <c r="A50" s="585" t="s">
        <v>1922</v>
      </c>
      <c r="B50" s="606" t="s">
        <v>1923</v>
      </c>
      <c r="C50" s="606" t="s">
        <v>1924</v>
      </c>
      <c r="D50" s="606" t="s">
        <v>1925</v>
      </c>
    </row>
    <row r="51" spans="1:6" x14ac:dyDescent="0.25">
      <c r="A51" s="585" t="s">
        <v>1926</v>
      </c>
      <c r="B51" s="616">
        <v>1734</v>
      </c>
      <c r="C51" s="616">
        <v>1652</v>
      </c>
      <c r="D51" s="616">
        <v>1286</v>
      </c>
    </row>
    <row r="52" spans="1:6" x14ac:dyDescent="0.25">
      <c r="A52" s="585" t="s">
        <v>1927</v>
      </c>
      <c r="B52" s="606" t="s">
        <v>1928</v>
      </c>
      <c r="C52" s="606" t="s">
        <v>1795</v>
      </c>
      <c r="D52" s="606" t="s">
        <v>1929</v>
      </c>
    </row>
    <row r="53" spans="1:6" ht="30.75" customHeight="1" x14ac:dyDescent="0.25">
      <c r="A53" s="585" t="s">
        <v>1930</v>
      </c>
      <c r="B53" s="606" t="s">
        <v>1931</v>
      </c>
      <c r="C53" s="606" t="s">
        <v>1932</v>
      </c>
      <c r="D53" s="606" t="s">
        <v>1933</v>
      </c>
    </row>
    <row r="55" spans="1:6" ht="31.9" customHeight="1" x14ac:dyDescent="0.25">
      <c r="A55" s="961" t="s">
        <v>1934</v>
      </c>
      <c r="B55" s="961"/>
      <c r="C55" s="961"/>
      <c r="D55" s="961"/>
      <c r="E55" s="961"/>
      <c r="F55" s="961"/>
    </row>
    <row r="56" spans="1:6" ht="34.35" customHeight="1" x14ac:dyDescent="0.25">
      <c r="A56" s="961" t="s">
        <v>1935</v>
      </c>
      <c r="B56" s="961"/>
      <c r="C56" s="961"/>
      <c r="D56" s="961"/>
      <c r="E56" s="961"/>
      <c r="F56" s="961"/>
    </row>
    <row r="57" spans="1:6" ht="48.2" customHeight="1" x14ac:dyDescent="0.25">
      <c r="A57" s="961" t="s">
        <v>1936</v>
      </c>
      <c r="B57" s="961"/>
      <c r="C57" s="961"/>
      <c r="D57" s="961"/>
      <c r="E57" s="961"/>
      <c r="F57" s="961"/>
    </row>
    <row r="58" spans="1:6" ht="42.75" customHeight="1" x14ac:dyDescent="0.25">
      <c r="A58" s="961" t="s">
        <v>1937</v>
      </c>
      <c r="B58" s="961"/>
      <c r="C58" s="961"/>
      <c r="D58" s="961"/>
      <c r="E58" s="961"/>
      <c r="F58" s="961"/>
    </row>
    <row r="60" spans="1:6" ht="33.75" customHeight="1" x14ac:dyDescent="0.25">
      <c r="A60" s="963" t="s">
        <v>1938</v>
      </c>
      <c r="B60" s="963"/>
      <c r="C60" s="963"/>
      <c r="D60" s="963"/>
    </row>
    <row r="61" spans="1:6" x14ac:dyDescent="0.25">
      <c r="A61" s="477" t="s">
        <v>1839</v>
      </c>
      <c r="B61" s="614">
        <v>2019</v>
      </c>
      <c r="C61" s="615">
        <v>2020</v>
      </c>
      <c r="D61" s="614">
        <v>2021</v>
      </c>
    </row>
    <row r="62" spans="1:6" x14ac:dyDescent="0.25">
      <c r="A62" s="585" t="s">
        <v>1939</v>
      </c>
      <c r="B62" s="606" t="s">
        <v>1940</v>
      </c>
      <c r="C62" s="606" t="s">
        <v>1941</v>
      </c>
      <c r="D62" s="606" t="s">
        <v>1942</v>
      </c>
    </row>
    <row r="63" spans="1:6" x14ac:dyDescent="0.25">
      <c r="A63" s="585" t="s">
        <v>1943</v>
      </c>
      <c r="B63" s="606" t="s">
        <v>1944</v>
      </c>
      <c r="C63" s="606" t="s">
        <v>1945</v>
      </c>
      <c r="D63" s="606" t="s">
        <v>1944</v>
      </c>
    </row>
    <row r="64" spans="1:6" x14ac:dyDescent="0.25">
      <c r="A64" s="585" t="s">
        <v>1946</v>
      </c>
      <c r="B64" s="606" t="s">
        <v>1675</v>
      </c>
      <c r="C64" s="606" t="s">
        <v>1675</v>
      </c>
      <c r="D64" s="606" t="s">
        <v>1675</v>
      </c>
    </row>
    <row r="65" spans="1:7" ht="25.5" x14ac:dyDescent="0.25">
      <c r="A65" s="585" t="s">
        <v>1947</v>
      </c>
      <c r="B65" s="606" t="s">
        <v>1948</v>
      </c>
      <c r="C65" s="606" t="s">
        <v>1948</v>
      </c>
      <c r="D65" s="606" t="s">
        <v>1949</v>
      </c>
    </row>
    <row r="67" spans="1:7" ht="26.45" customHeight="1" x14ac:dyDescent="0.25">
      <c r="A67" s="961" t="s">
        <v>1950</v>
      </c>
      <c r="B67" s="961"/>
      <c r="C67" s="961"/>
      <c r="D67" s="961"/>
      <c r="E67" s="961"/>
      <c r="F67" s="961"/>
    </row>
    <row r="68" spans="1:7" ht="28.15" customHeight="1" x14ac:dyDescent="0.25">
      <c r="A68" s="961" t="s">
        <v>1951</v>
      </c>
      <c r="B68" s="961"/>
      <c r="C68" s="961"/>
      <c r="D68" s="961"/>
      <c r="E68" s="961"/>
      <c r="F68" s="961"/>
    </row>
    <row r="69" spans="1:7" ht="28.15" customHeight="1" x14ac:dyDescent="0.25">
      <c r="A69" s="961" t="s">
        <v>1952</v>
      </c>
      <c r="B69" s="961"/>
      <c r="C69" s="961"/>
      <c r="D69" s="961"/>
      <c r="E69" s="961"/>
      <c r="F69" s="961"/>
    </row>
    <row r="70" spans="1:7" ht="27" customHeight="1" x14ac:dyDescent="0.25">
      <c r="A70" s="961" t="s">
        <v>1953</v>
      </c>
      <c r="B70" s="961"/>
      <c r="C70" s="961"/>
      <c r="D70" s="961"/>
      <c r="E70" s="961"/>
      <c r="F70" s="961"/>
    </row>
    <row r="72" spans="1:7" ht="30.75" customHeight="1" x14ac:dyDescent="0.25">
      <c r="A72" s="963" t="s">
        <v>1954</v>
      </c>
      <c r="B72" s="963"/>
      <c r="C72" s="963"/>
      <c r="D72" s="963"/>
    </row>
    <row r="73" spans="1:7" x14ac:dyDescent="0.25">
      <c r="A73" s="617" t="s">
        <v>1955</v>
      </c>
      <c r="B73" s="965" t="s">
        <v>1956</v>
      </c>
      <c r="C73" s="966"/>
      <c r="D73" s="967"/>
    </row>
    <row r="74" spans="1:7" x14ac:dyDescent="0.25">
      <c r="A74" s="617"/>
      <c r="B74" s="614">
        <v>2019</v>
      </c>
      <c r="C74" s="615">
        <v>2020</v>
      </c>
      <c r="D74" s="614">
        <v>2021</v>
      </c>
    </row>
    <row r="75" spans="1:7" x14ac:dyDescent="0.25">
      <c r="A75" s="618" t="s">
        <v>1957</v>
      </c>
      <c r="B75" s="606" t="s">
        <v>1958</v>
      </c>
      <c r="C75" s="599" t="s">
        <v>1959</v>
      </c>
      <c r="D75" s="606" t="s">
        <v>1960</v>
      </c>
    </row>
    <row r="76" spans="1:7" x14ac:dyDescent="0.25">
      <c r="A76" s="618" t="s">
        <v>1961</v>
      </c>
      <c r="B76" s="616" t="s">
        <v>1962</v>
      </c>
      <c r="C76" s="619" t="s">
        <v>1963</v>
      </c>
      <c r="D76" s="616" t="s">
        <v>1964</v>
      </c>
    </row>
    <row r="80" spans="1:7" x14ac:dyDescent="0.25">
      <c r="A80" s="964" t="s">
        <v>1965</v>
      </c>
      <c r="B80" s="964"/>
      <c r="C80" s="964"/>
      <c r="D80" s="964"/>
      <c r="E80" s="964"/>
      <c r="F80" s="964"/>
      <c r="G80" s="964"/>
    </row>
  </sheetData>
  <mergeCells count="24">
    <mergeCell ref="G2:H6"/>
    <mergeCell ref="A9:E9"/>
    <mergeCell ref="A67:F67"/>
    <mergeCell ref="A21:D21"/>
    <mergeCell ref="A22:D22"/>
    <mergeCell ref="A23:D23"/>
    <mergeCell ref="A34:D34"/>
    <mergeCell ref="A25:E25"/>
    <mergeCell ref="A36:E36"/>
    <mergeCell ref="A45:D45"/>
    <mergeCell ref="A46:D46"/>
    <mergeCell ref="E46:H46"/>
    <mergeCell ref="A70:F70"/>
    <mergeCell ref="A48:D48"/>
    <mergeCell ref="A60:D60"/>
    <mergeCell ref="A72:D72"/>
    <mergeCell ref="A80:G80"/>
    <mergeCell ref="A55:F55"/>
    <mergeCell ref="A56:F56"/>
    <mergeCell ref="A57:F57"/>
    <mergeCell ref="A58:F58"/>
    <mergeCell ref="B73:D73"/>
    <mergeCell ref="A69:F69"/>
    <mergeCell ref="A68:F6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5"/>
  <sheetViews>
    <sheetView showGridLines="0" topLeftCell="A49" zoomScale="70" zoomScaleNormal="70" workbookViewId="0">
      <selection activeCell="A63" sqref="A63:D63"/>
    </sheetView>
  </sheetViews>
  <sheetFormatPr defaultColWidth="8.85546875" defaultRowHeight="14.25" x14ac:dyDescent="0.2"/>
  <cols>
    <col min="1" max="1" width="37" style="574" customWidth="1"/>
    <col min="2" max="2" width="18.7109375" style="574" customWidth="1"/>
    <col min="3" max="3" width="16.42578125" style="574" customWidth="1"/>
    <col min="4" max="4" width="18" style="574" customWidth="1"/>
    <col min="5" max="5" width="19.5703125" style="574" customWidth="1"/>
    <col min="6" max="6" width="17.7109375" style="574" customWidth="1"/>
    <col min="7" max="7" width="16.85546875" style="574" customWidth="1"/>
    <col min="8" max="8" width="18" style="574" customWidth="1"/>
    <col min="9" max="9" width="20.85546875" style="574" customWidth="1"/>
    <col min="10" max="11" width="9.140625" style="574" customWidth="1"/>
    <col min="12" max="16384" width="8.85546875" style="574"/>
  </cols>
  <sheetData>
    <row r="2" spans="1:12" x14ac:dyDescent="0.2">
      <c r="A2" s="489"/>
      <c r="B2" s="489"/>
      <c r="C2" s="489"/>
      <c r="D2" s="489"/>
      <c r="E2" s="489"/>
      <c r="F2" s="489"/>
      <c r="G2" s="489"/>
      <c r="H2" s="753"/>
      <c r="I2" s="753"/>
    </row>
    <row r="3" spans="1:12" x14ac:dyDescent="0.2">
      <c r="A3" s="489"/>
      <c r="B3" s="489"/>
      <c r="C3" s="489"/>
      <c r="D3" s="489"/>
      <c r="E3" s="489"/>
      <c r="F3" s="489"/>
      <c r="G3" s="489"/>
      <c r="H3" s="753"/>
      <c r="I3" s="753"/>
    </row>
    <row r="4" spans="1:12" ht="15" x14ac:dyDescent="0.25">
      <c r="A4" s="569"/>
      <c r="B4" s="570" t="s">
        <v>1837</v>
      </c>
      <c r="C4" s="489"/>
      <c r="D4" s="489"/>
      <c r="E4" s="489"/>
      <c r="F4" s="489"/>
      <c r="G4" s="489"/>
      <c r="H4" s="753"/>
      <c r="I4" s="753"/>
    </row>
    <row r="5" spans="1:12" x14ac:dyDescent="0.2">
      <c r="A5" s="489"/>
      <c r="B5" s="571"/>
      <c r="C5" s="489"/>
      <c r="D5" s="489"/>
      <c r="E5" s="489"/>
      <c r="F5" s="489"/>
      <c r="G5" s="489"/>
      <c r="H5" s="753"/>
      <c r="I5" s="753"/>
    </row>
    <row r="6" spans="1:12" x14ac:dyDescent="0.2">
      <c r="A6" s="572"/>
      <c r="B6" s="572"/>
      <c r="C6" s="572"/>
      <c r="D6" s="572"/>
      <c r="E6" s="572"/>
      <c r="F6" s="572"/>
      <c r="G6" s="489"/>
      <c r="H6" s="753"/>
      <c r="I6" s="753"/>
    </row>
    <row r="7" spans="1:12" x14ac:dyDescent="0.2">
      <c r="A7" s="470" t="s">
        <v>1306</v>
      </c>
    </row>
    <row r="8" spans="1:12" x14ac:dyDescent="0.2">
      <c r="A8" s="470"/>
    </row>
    <row r="9" spans="1:12" ht="16.5" customHeight="1" x14ac:dyDescent="0.2">
      <c r="A9" s="963" t="s">
        <v>1966</v>
      </c>
      <c r="B9" s="963"/>
      <c r="C9" s="963"/>
      <c r="D9" s="963"/>
      <c r="E9" s="963"/>
      <c r="F9" s="963"/>
      <c r="G9" s="963"/>
      <c r="H9" s="963"/>
      <c r="I9" s="963"/>
      <c r="J9" s="473"/>
      <c r="K9" s="473"/>
      <c r="L9" s="473"/>
    </row>
    <row r="10" spans="1:12" x14ac:dyDescent="0.2">
      <c r="A10" s="585"/>
      <c r="B10" s="974">
        <v>2018</v>
      </c>
      <c r="C10" s="975"/>
      <c r="D10" s="974">
        <v>2019</v>
      </c>
      <c r="E10" s="975"/>
      <c r="F10" s="974">
        <v>2020</v>
      </c>
      <c r="G10" s="975"/>
      <c r="H10" s="974">
        <v>2021</v>
      </c>
      <c r="I10" s="975"/>
      <c r="J10" s="473"/>
      <c r="K10" s="473"/>
      <c r="L10" s="473"/>
    </row>
    <row r="11" spans="1:12" ht="25.5" x14ac:dyDescent="0.2">
      <c r="A11" s="585"/>
      <c r="B11" s="460" t="s">
        <v>290</v>
      </c>
      <c r="C11" s="460" t="s">
        <v>291</v>
      </c>
      <c r="D11" s="460" t="s">
        <v>290</v>
      </c>
      <c r="E11" s="460" t="s">
        <v>291</v>
      </c>
      <c r="F11" s="460" t="s">
        <v>290</v>
      </c>
      <c r="G11" s="460" t="s">
        <v>291</v>
      </c>
      <c r="H11" s="460" t="s">
        <v>290</v>
      </c>
      <c r="I11" s="460" t="s">
        <v>291</v>
      </c>
      <c r="J11" s="473"/>
      <c r="L11" s="473"/>
    </row>
    <row r="12" spans="1:12" x14ac:dyDescent="0.2">
      <c r="A12" s="611" t="s">
        <v>1967</v>
      </c>
      <c r="B12" s="374" t="s">
        <v>1968</v>
      </c>
      <c r="C12" s="374" t="s">
        <v>1969</v>
      </c>
      <c r="D12" s="374" t="s">
        <v>1970</v>
      </c>
      <c r="E12" s="374" t="s">
        <v>1971</v>
      </c>
      <c r="F12" s="374" t="s">
        <v>1972</v>
      </c>
      <c r="G12" s="374" t="s">
        <v>1973</v>
      </c>
      <c r="H12" s="374" t="s">
        <v>1974</v>
      </c>
      <c r="I12" s="599" t="s">
        <v>1975</v>
      </c>
      <c r="J12" s="473"/>
      <c r="L12" s="473"/>
    </row>
    <row r="13" spans="1:12" x14ac:dyDescent="0.2">
      <c r="A13" s="620" t="s">
        <v>1976</v>
      </c>
      <c r="B13" s="374" t="s">
        <v>1977</v>
      </c>
      <c r="C13" s="374" t="s">
        <v>1978</v>
      </c>
      <c r="D13" s="374" t="s">
        <v>1979</v>
      </c>
      <c r="E13" s="374" t="s">
        <v>1980</v>
      </c>
      <c r="F13" s="374" t="s">
        <v>1981</v>
      </c>
      <c r="G13" s="374" t="s">
        <v>1982</v>
      </c>
      <c r="H13" s="599" t="s">
        <v>1983</v>
      </c>
      <c r="I13" s="599" t="s">
        <v>1984</v>
      </c>
      <c r="J13" s="473"/>
      <c r="L13" s="473"/>
    </row>
    <row r="14" spans="1:12" x14ac:dyDescent="0.2">
      <c r="A14" s="620" t="s">
        <v>1985</v>
      </c>
      <c r="B14" s="374" t="s">
        <v>1986</v>
      </c>
      <c r="C14" s="374" t="s">
        <v>1987</v>
      </c>
      <c r="D14" s="374" t="s">
        <v>1988</v>
      </c>
      <c r="E14" s="374" t="s">
        <v>1989</v>
      </c>
      <c r="F14" s="374" t="s">
        <v>1990</v>
      </c>
      <c r="G14" s="374" t="s">
        <v>1991</v>
      </c>
      <c r="H14" s="600">
        <v>4</v>
      </c>
      <c r="I14" s="599" t="s">
        <v>1992</v>
      </c>
      <c r="J14" s="473"/>
      <c r="L14" s="473"/>
    </row>
    <row r="15" spans="1:12" x14ac:dyDescent="0.2">
      <c r="A15" s="620" t="s">
        <v>1347</v>
      </c>
      <c r="B15" s="374" t="s">
        <v>1993</v>
      </c>
      <c r="C15" s="374" t="s">
        <v>1994</v>
      </c>
      <c r="D15" s="374" t="s">
        <v>1995</v>
      </c>
      <c r="E15" s="374" t="s">
        <v>1996</v>
      </c>
      <c r="F15" s="374" t="s">
        <v>1995</v>
      </c>
      <c r="G15" s="374" t="s">
        <v>1997</v>
      </c>
      <c r="H15" s="599" t="s">
        <v>1998</v>
      </c>
      <c r="I15" s="599" t="s">
        <v>1999</v>
      </c>
      <c r="J15" s="473"/>
      <c r="L15" s="473"/>
    </row>
    <row r="16" spans="1:12" x14ac:dyDescent="0.2">
      <c r="A16" s="620" t="s">
        <v>2000</v>
      </c>
      <c r="B16" s="374" t="s">
        <v>2001</v>
      </c>
      <c r="C16" s="374" t="s">
        <v>2002</v>
      </c>
      <c r="D16" s="374" t="s">
        <v>2003</v>
      </c>
      <c r="E16" s="374" t="s">
        <v>2002</v>
      </c>
      <c r="F16" s="374" t="s">
        <v>2004</v>
      </c>
      <c r="G16" s="374" t="s">
        <v>2002</v>
      </c>
      <c r="H16" s="600">
        <v>23</v>
      </c>
      <c r="I16" s="550">
        <v>0</v>
      </c>
      <c r="J16" s="473"/>
      <c r="K16" s="473"/>
      <c r="L16" s="473"/>
    </row>
    <row r="17" spans="1:12" x14ac:dyDescent="0.2">
      <c r="A17" s="620" t="s">
        <v>663</v>
      </c>
      <c r="B17" s="374" t="s">
        <v>2005</v>
      </c>
      <c r="C17" s="374" t="s">
        <v>2002</v>
      </c>
      <c r="D17" s="374" t="s">
        <v>2006</v>
      </c>
      <c r="E17" s="374" t="s">
        <v>2002</v>
      </c>
      <c r="F17" s="374" t="s">
        <v>2007</v>
      </c>
      <c r="G17" s="374" t="s">
        <v>2002</v>
      </c>
      <c r="H17" s="599" t="s">
        <v>2008</v>
      </c>
      <c r="I17" s="550">
        <v>0</v>
      </c>
      <c r="J17" s="473"/>
      <c r="K17" s="473"/>
      <c r="L17" s="473"/>
    </row>
    <row r="18" spans="1:12" ht="27" customHeight="1" x14ac:dyDescent="0.2">
      <c r="A18" s="611" t="s">
        <v>2009</v>
      </c>
      <c r="B18" s="374" t="s">
        <v>2010</v>
      </c>
      <c r="C18" s="374" t="s">
        <v>2011</v>
      </c>
      <c r="D18" s="374" t="s">
        <v>2012</v>
      </c>
      <c r="E18" s="374" t="s">
        <v>2013</v>
      </c>
      <c r="F18" s="374" t="s">
        <v>2014</v>
      </c>
      <c r="G18" s="374" t="s">
        <v>2015</v>
      </c>
      <c r="H18" s="599">
        <v>155.4</v>
      </c>
      <c r="I18" s="599">
        <v>716.7</v>
      </c>
      <c r="J18" s="473"/>
      <c r="K18" s="473"/>
      <c r="L18" s="473"/>
    </row>
    <row r="19" spans="1:12" x14ac:dyDescent="0.2">
      <c r="A19" s="620" t="s">
        <v>1976</v>
      </c>
      <c r="B19" s="374" t="s">
        <v>1977</v>
      </c>
      <c r="C19" s="374" t="s">
        <v>1978</v>
      </c>
      <c r="D19" s="374" t="s">
        <v>1979</v>
      </c>
      <c r="E19" s="374" t="s">
        <v>1980</v>
      </c>
      <c r="F19" s="374" t="s">
        <v>1981</v>
      </c>
      <c r="G19" s="374" t="s">
        <v>1982</v>
      </c>
      <c r="H19" s="599" t="s">
        <v>1983</v>
      </c>
      <c r="I19" s="599" t="s">
        <v>1984</v>
      </c>
      <c r="J19" s="473"/>
      <c r="K19" s="473"/>
      <c r="L19" s="473"/>
    </row>
    <row r="20" spans="1:12" x14ac:dyDescent="0.2">
      <c r="A20" s="620" t="s">
        <v>1985</v>
      </c>
      <c r="B20" s="374" t="s">
        <v>1986</v>
      </c>
      <c r="C20" s="374" t="s">
        <v>2016</v>
      </c>
      <c r="D20" s="374" t="s">
        <v>1988</v>
      </c>
      <c r="E20" s="374" t="s">
        <v>2017</v>
      </c>
      <c r="F20" s="374" t="s">
        <v>1990</v>
      </c>
      <c r="G20" s="374" t="s">
        <v>2018</v>
      </c>
      <c r="H20" s="600">
        <v>4</v>
      </c>
      <c r="I20" s="599" t="s">
        <v>2019</v>
      </c>
      <c r="J20" s="473"/>
      <c r="K20" s="473"/>
      <c r="L20" s="473"/>
    </row>
    <row r="21" spans="1:12" x14ac:dyDescent="0.2">
      <c r="A21" s="620" t="s">
        <v>1347</v>
      </c>
      <c r="B21" s="374" t="s">
        <v>1993</v>
      </c>
      <c r="C21" s="374" t="s">
        <v>1994</v>
      </c>
      <c r="D21" s="374" t="s">
        <v>1995</v>
      </c>
      <c r="E21" s="374" t="s">
        <v>1996</v>
      </c>
      <c r="F21" s="374" t="s">
        <v>1995</v>
      </c>
      <c r="G21" s="374" t="s">
        <v>1997</v>
      </c>
      <c r="H21" s="599" t="s">
        <v>1998</v>
      </c>
      <c r="I21" s="599" t="s">
        <v>1999</v>
      </c>
      <c r="J21" s="473"/>
      <c r="K21" s="473"/>
      <c r="L21" s="473"/>
    </row>
    <row r="22" spans="1:12" x14ac:dyDescent="0.2">
      <c r="A22" s="620" t="s">
        <v>663</v>
      </c>
      <c r="B22" s="621" t="s">
        <v>2005</v>
      </c>
      <c r="C22" s="621" t="s">
        <v>2002</v>
      </c>
      <c r="D22" s="621" t="s">
        <v>2006</v>
      </c>
      <c r="E22" s="621" t="s">
        <v>2002</v>
      </c>
      <c r="F22" s="621" t="s">
        <v>2007</v>
      </c>
      <c r="G22" s="621" t="s">
        <v>2002</v>
      </c>
      <c r="H22" s="599" t="s">
        <v>2008</v>
      </c>
      <c r="I22" s="550">
        <v>0</v>
      </c>
      <c r="J22" s="473"/>
      <c r="K22" s="473"/>
      <c r="L22" s="473"/>
    </row>
    <row r="23" spans="1:12" ht="38.25" x14ac:dyDescent="0.2">
      <c r="A23" s="611" t="s">
        <v>2020</v>
      </c>
      <c r="B23" s="621" t="s">
        <v>2021</v>
      </c>
      <c r="C23" s="621" t="s">
        <v>2022</v>
      </c>
      <c r="D23" s="374" t="s">
        <v>2023</v>
      </c>
      <c r="E23" s="374" t="s">
        <v>2024</v>
      </c>
      <c r="F23" s="374" t="s">
        <v>254</v>
      </c>
      <c r="G23" s="374" t="s">
        <v>2025</v>
      </c>
      <c r="H23" s="622" t="s">
        <v>245</v>
      </c>
      <c r="I23" s="599" t="s">
        <v>2026</v>
      </c>
      <c r="J23" s="473" t="s">
        <v>172</v>
      </c>
      <c r="K23" s="473"/>
      <c r="L23" s="473"/>
    </row>
    <row r="24" spans="1:12" x14ac:dyDescent="0.2">
      <c r="A24" s="620" t="s">
        <v>1976</v>
      </c>
      <c r="B24" s="374" t="s">
        <v>2027</v>
      </c>
      <c r="C24" s="374" t="s">
        <v>248</v>
      </c>
      <c r="D24" s="623" t="s">
        <v>2033</v>
      </c>
      <c r="E24" s="624" t="s">
        <v>248</v>
      </c>
      <c r="F24" s="624" t="s">
        <v>1891</v>
      </c>
      <c r="G24" s="624" t="s">
        <v>2028</v>
      </c>
      <c r="H24" s="599" t="s">
        <v>2029</v>
      </c>
      <c r="I24" s="599" t="s">
        <v>248</v>
      </c>
      <c r="J24" s="473"/>
      <c r="K24" s="473"/>
      <c r="L24" s="473"/>
    </row>
    <row r="25" spans="1:12" x14ac:dyDescent="0.2">
      <c r="A25" s="620" t="s">
        <v>1985</v>
      </c>
      <c r="B25" s="374" t="s">
        <v>2002</v>
      </c>
      <c r="C25" s="374" t="s">
        <v>2002</v>
      </c>
      <c r="D25" s="625" t="s">
        <v>2002</v>
      </c>
      <c r="E25" s="374" t="s">
        <v>2002</v>
      </c>
      <c r="F25" s="374" t="s">
        <v>2002</v>
      </c>
      <c r="G25" s="374" t="s">
        <v>2002</v>
      </c>
      <c r="H25" s="550">
        <v>0</v>
      </c>
      <c r="I25" s="550">
        <v>0</v>
      </c>
      <c r="J25" s="473"/>
      <c r="K25" s="473"/>
      <c r="L25" s="473"/>
    </row>
    <row r="26" spans="1:12" x14ac:dyDescent="0.2">
      <c r="A26" s="620" t="s">
        <v>1347</v>
      </c>
      <c r="B26" s="374" t="s">
        <v>243</v>
      </c>
      <c r="C26" s="374" t="s">
        <v>2030</v>
      </c>
      <c r="D26" s="625" t="s">
        <v>1657</v>
      </c>
      <c r="E26" s="374" t="s">
        <v>2031</v>
      </c>
      <c r="F26" s="374" t="s">
        <v>1657</v>
      </c>
      <c r="G26" s="374" t="s">
        <v>251</v>
      </c>
      <c r="H26" s="599" t="s">
        <v>1657</v>
      </c>
      <c r="I26" s="599" t="s">
        <v>251</v>
      </c>
      <c r="J26" s="473"/>
      <c r="K26" s="473"/>
      <c r="L26" s="473"/>
    </row>
    <row r="27" spans="1:12" x14ac:dyDescent="0.2">
      <c r="A27" s="620" t="s">
        <v>2000</v>
      </c>
      <c r="B27" s="374" t="s">
        <v>2002</v>
      </c>
      <c r="C27" s="374" t="s">
        <v>2002</v>
      </c>
      <c r="D27" s="625" t="s">
        <v>2002</v>
      </c>
      <c r="E27" s="374" t="s">
        <v>2002</v>
      </c>
      <c r="F27" s="374" t="s">
        <v>2002</v>
      </c>
      <c r="G27" s="374" t="s">
        <v>2002</v>
      </c>
      <c r="H27" s="550">
        <v>0</v>
      </c>
      <c r="I27" s="599">
        <v>0</v>
      </c>
      <c r="J27" s="473"/>
      <c r="K27" s="473"/>
      <c r="L27" s="473"/>
    </row>
    <row r="28" spans="1:12" x14ac:dyDescent="0.2">
      <c r="A28" s="620" t="s">
        <v>663</v>
      </c>
      <c r="B28" s="621" t="s">
        <v>2002</v>
      </c>
      <c r="C28" s="621" t="s">
        <v>2002</v>
      </c>
      <c r="D28" s="626" t="s">
        <v>2002</v>
      </c>
      <c r="E28" s="621" t="s">
        <v>2002</v>
      </c>
      <c r="F28" s="621" t="s">
        <v>2002</v>
      </c>
      <c r="G28" s="621" t="s">
        <v>2002</v>
      </c>
      <c r="H28" s="550">
        <v>0</v>
      </c>
      <c r="I28" s="550">
        <v>0</v>
      </c>
      <c r="J28" s="473"/>
      <c r="K28" s="473"/>
      <c r="L28" s="473"/>
    </row>
    <row r="29" spans="1:12" ht="39.75" customHeight="1" x14ac:dyDescent="0.2">
      <c r="A29" s="611" t="s">
        <v>2032</v>
      </c>
      <c r="B29" s="621" t="s">
        <v>2021</v>
      </c>
      <c r="C29" s="621" t="s">
        <v>2022</v>
      </c>
      <c r="D29" s="621" t="s">
        <v>2023</v>
      </c>
      <c r="E29" s="621" t="s">
        <v>2024</v>
      </c>
      <c r="F29" s="621" t="s">
        <v>254</v>
      </c>
      <c r="G29" s="621" t="s">
        <v>2025</v>
      </c>
      <c r="H29" s="622" t="s">
        <v>245</v>
      </c>
      <c r="I29" s="599" t="s">
        <v>2026</v>
      </c>
      <c r="J29" s="473"/>
      <c r="K29" s="473"/>
      <c r="L29" s="473"/>
    </row>
    <row r="30" spans="1:12" x14ac:dyDescent="0.2">
      <c r="A30" s="620" t="s">
        <v>1976</v>
      </c>
      <c r="B30" s="374" t="s">
        <v>2027</v>
      </c>
      <c r="C30" s="374" t="s">
        <v>248</v>
      </c>
      <c r="D30" s="374" t="s">
        <v>2033</v>
      </c>
      <c r="E30" s="374" t="s">
        <v>248</v>
      </c>
      <c r="F30" s="374" t="s">
        <v>1891</v>
      </c>
      <c r="G30" s="374" t="s">
        <v>2028</v>
      </c>
      <c r="H30" s="599" t="s">
        <v>2029</v>
      </c>
      <c r="I30" s="599" t="s">
        <v>248</v>
      </c>
      <c r="J30" s="473"/>
      <c r="K30" s="473"/>
      <c r="L30" s="473"/>
    </row>
    <row r="31" spans="1:12" x14ac:dyDescent="0.2">
      <c r="A31" s="620" t="s">
        <v>1985</v>
      </c>
      <c r="B31" s="374" t="s">
        <v>2002</v>
      </c>
      <c r="C31" s="374" t="s">
        <v>2002</v>
      </c>
      <c r="D31" s="374" t="s">
        <v>2002</v>
      </c>
      <c r="E31" s="374" t="s">
        <v>2002</v>
      </c>
      <c r="F31" s="374" t="s">
        <v>2002</v>
      </c>
      <c r="G31" s="374" t="s">
        <v>2002</v>
      </c>
      <c r="H31" s="550">
        <v>0</v>
      </c>
      <c r="I31" s="550">
        <v>0</v>
      </c>
      <c r="J31" s="473"/>
      <c r="K31" s="473"/>
      <c r="L31" s="473"/>
    </row>
    <row r="32" spans="1:12" x14ac:dyDescent="0.2">
      <c r="A32" s="620" t="s">
        <v>1347</v>
      </c>
      <c r="B32" s="374" t="s">
        <v>243</v>
      </c>
      <c r="C32" s="374" t="s">
        <v>2030</v>
      </c>
      <c r="D32" s="374" t="s">
        <v>1657</v>
      </c>
      <c r="E32" s="374" t="s">
        <v>2031</v>
      </c>
      <c r="F32" s="374" t="s">
        <v>1657</v>
      </c>
      <c r="G32" s="374" t="s">
        <v>251</v>
      </c>
      <c r="H32" s="599" t="s">
        <v>1657</v>
      </c>
      <c r="I32" s="599" t="s">
        <v>251</v>
      </c>
      <c r="J32" s="473"/>
      <c r="K32" s="473"/>
      <c r="L32" s="473"/>
    </row>
    <row r="33" spans="1:12" x14ac:dyDescent="0.2">
      <c r="A33" s="620" t="s">
        <v>2000</v>
      </c>
      <c r="B33" s="374" t="s">
        <v>2002</v>
      </c>
      <c r="C33" s="374" t="s">
        <v>2002</v>
      </c>
      <c r="D33" s="374" t="s">
        <v>2002</v>
      </c>
      <c r="E33" s="374" t="s">
        <v>2002</v>
      </c>
      <c r="F33" s="374" t="s">
        <v>2002</v>
      </c>
      <c r="G33" s="374" t="s">
        <v>2002</v>
      </c>
      <c r="H33" s="550">
        <v>0</v>
      </c>
      <c r="I33" s="599">
        <v>0</v>
      </c>
      <c r="J33" s="473"/>
      <c r="K33" s="473"/>
      <c r="L33" s="473"/>
    </row>
    <row r="34" spans="1:12" x14ac:dyDescent="0.2">
      <c r="A34" s="620" t="s">
        <v>663</v>
      </c>
      <c r="B34" s="621" t="s">
        <v>2002</v>
      </c>
      <c r="C34" s="621" t="s">
        <v>2002</v>
      </c>
      <c r="D34" s="621" t="s">
        <v>2002</v>
      </c>
      <c r="E34" s="621" t="s">
        <v>2002</v>
      </c>
      <c r="F34" s="621" t="s">
        <v>2002</v>
      </c>
      <c r="G34" s="621" t="s">
        <v>2002</v>
      </c>
      <c r="H34" s="550">
        <v>0</v>
      </c>
      <c r="I34" s="550">
        <v>0</v>
      </c>
      <c r="J34" s="473"/>
      <c r="K34" s="473"/>
      <c r="L34" s="473"/>
    </row>
    <row r="35" spans="1:12" ht="31.35" customHeight="1" x14ac:dyDescent="0.2">
      <c r="A35" s="611" t="s">
        <v>2034</v>
      </c>
      <c r="B35" s="621" t="s">
        <v>1865</v>
      </c>
      <c r="C35" s="621" t="s">
        <v>254</v>
      </c>
      <c r="D35" s="621" t="s">
        <v>1796</v>
      </c>
      <c r="E35" s="621" t="s">
        <v>248</v>
      </c>
      <c r="F35" s="621" t="s">
        <v>2035</v>
      </c>
      <c r="G35" s="621" t="s">
        <v>254</v>
      </c>
      <c r="H35" s="621" t="s">
        <v>254</v>
      </c>
      <c r="I35" s="621" t="s">
        <v>254</v>
      </c>
      <c r="J35" s="473"/>
      <c r="K35" s="473"/>
      <c r="L35" s="473"/>
    </row>
    <row r="36" spans="1:12" x14ac:dyDescent="0.2">
      <c r="A36" s="611" t="s">
        <v>2036</v>
      </c>
      <c r="B36" s="374" t="s">
        <v>2037</v>
      </c>
      <c r="C36" s="374" t="s">
        <v>2038</v>
      </c>
      <c r="D36" s="374" t="s">
        <v>1918</v>
      </c>
      <c r="E36" s="374" t="s">
        <v>2039</v>
      </c>
      <c r="F36" s="374" t="s">
        <v>2040</v>
      </c>
      <c r="G36" s="374" t="s">
        <v>2041</v>
      </c>
      <c r="H36" s="599" t="s">
        <v>2042</v>
      </c>
      <c r="I36" s="599" t="s">
        <v>279</v>
      </c>
      <c r="J36" s="473"/>
      <c r="K36" s="473"/>
      <c r="L36" s="473"/>
    </row>
    <row r="37" spans="1:12" ht="44.1" customHeight="1" x14ac:dyDescent="0.2">
      <c r="A37" s="611" t="s">
        <v>2043</v>
      </c>
      <c r="B37" s="374" t="s">
        <v>2021</v>
      </c>
      <c r="C37" s="374" t="s">
        <v>2022</v>
      </c>
      <c r="D37" s="374" t="s">
        <v>2002</v>
      </c>
      <c r="E37" s="374" t="s">
        <v>2024</v>
      </c>
      <c r="F37" s="374" t="s">
        <v>2035</v>
      </c>
      <c r="G37" s="374" t="s">
        <v>2025</v>
      </c>
      <c r="H37" s="599" t="s">
        <v>2029</v>
      </c>
      <c r="I37" s="599" t="s">
        <v>2026</v>
      </c>
      <c r="J37" s="473"/>
      <c r="K37" s="473"/>
      <c r="L37" s="473"/>
    </row>
    <row r="38" spans="1:12" ht="15" customHeight="1" x14ac:dyDescent="0.2">
      <c r="A38" s="611" t="s">
        <v>2044</v>
      </c>
      <c r="B38" s="592" t="s">
        <v>169</v>
      </c>
      <c r="C38" s="374" t="s">
        <v>2002</v>
      </c>
      <c r="D38" s="592" t="s">
        <v>169</v>
      </c>
      <c r="E38" s="374" t="s">
        <v>2002</v>
      </c>
      <c r="F38" s="592" t="s">
        <v>169</v>
      </c>
      <c r="G38" s="374" t="s">
        <v>2002</v>
      </c>
      <c r="H38" s="599" t="s">
        <v>169</v>
      </c>
      <c r="I38" s="374">
        <v>0</v>
      </c>
      <c r="J38" s="473"/>
      <c r="K38" s="473"/>
      <c r="L38" s="473"/>
    </row>
    <row r="39" spans="1:12" ht="38.450000000000003" customHeight="1" x14ac:dyDescent="0.2">
      <c r="A39" s="611" t="s">
        <v>2045</v>
      </c>
      <c r="B39" s="621" t="s">
        <v>2021</v>
      </c>
      <c r="C39" s="621" t="s">
        <v>2046</v>
      </c>
      <c r="D39" s="627">
        <v>0</v>
      </c>
      <c r="E39" s="621">
        <v>1</v>
      </c>
      <c r="F39" s="621" t="s">
        <v>2035</v>
      </c>
      <c r="G39" s="628">
        <v>1</v>
      </c>
      <c r="H39" s="628">
        <v>1</v>
      </c>
      <c r="I39" s="628" t="s">
        <v>2046</v>
      </c>
      <c r="J39" s="473"/>
      <c r="K39" s="473"/>
      <c r="L39" s="473"/>
    </row>
    <row r="40" spans="1:12" x14ac:dyDescent="0.2">
      <c r="A40" s="611" t="s">
        <v>2047</v>
      </c>
      <c r="B40" s="621" t="s">
        <v>2048</v>
      </c>
      <c r="C40" s="621" t="s">
        <v>2049</v>
      </c>
      <c r="D40" s="621" t="s">
        <v>2050</v>
      </c>
      <c r="E40" s="629">
        <v>487</v>
      </c>
      <c r="F40" s="621" t="s">
        <v>2051</v>
      </c>
      <c r="G40" s="621" t="s">
        <v>2052</v>
      </c>
      <c r="H40" s="622" t="s">
        <v>278</v>
      </c>
      <c r="I40" s="599" t="s">
        <v>2053</v>
      </c>
      <c r="J40" s="473"/>
      <c r="K40" s="473"/>
      <c r="L40" s="473"/>
    </row>
    <row r="41" spans="1:12" x14ac:dyDescent="0.2">
      <c r="A41" s="620" t="s">
        <v>1976</v>
      </c>
      <c r="B41" s="374" t="s">
        <v>2048</v>
      </c>
      <c r="C41" s="374" t="s">
        <v>2054</v>
      </c>
      <c r="D41" s="374" t="s">
        <v>2055</v>
      </c>
      <c r="E41" s="374" t="s">
        <v>2056</v>
      </c>
      <c r="F41" s="374" t="s">
        <v>2057</v>
      </c>
      <c r="G41" s="374" t="s">
        <v>2058</v>
      </c>
      <c r="H41" s="599" t="s">
        <v>2059</v>
      </c>
      <c r="I41" s="599" t="s">
        <v>2060</v>
      </c>
      <c r="J41" s="473"/>
      <c r="K41" s="473"/>
      <c r="L41" s="473"/>
    </row>
    <row r="42" spans="1:12" x14ac:dyDescent="0.2">
      <c r="A42" s="620" t="s">
        <v>1985</v>
      </c>
      <c r="B42" s="550">
        <v>0</v>
      </c>
      <c r="C42" s="550">
        <v>0</v>
      </c>
      <c r="D42" s="550">
        <v>0</v>
      </c>
      <c r="E42" s="550">
        <v>0</v>
      </c>
      <c r="F42" s="550">
        <v>0</v>
      </c>
      <c r="G42" s="550">
        <v>0</v>
      </c>
      <c r="H42" s="550">
        <v>0</v>
      </c>
      <c r="I42" s="550">
        <v>0</v>
      </c>
      <c r="J42" s="473"/>
      <c r="K42" s="473"/>
      <c r="L42" s="473"/>
    </row>
    <row r="43" spans="1:12" x14ac:dyDescent="0.2">
      <c r="A43" s="620" t="s">
        <v>1347</v>
      </c>
      <c r="B43" s="550">
        <v>0</v>
      </c>
      <c r="C43" s="374" t="s">
        <v>2061</v>
      </c>
      <c r="D43" s="374" t="s">
        <v>2023</v>
      </c>
      <c r="E43" s="374" t="s">
        <v>2062</v>
      </c>
      <c r="F43" s="374" t="s">
        <v>2025</v>
      </c>
      <c r="G43" s="374" t="s">
        <v>2063</v>
      </c>
      <c r="H43" s="599" t="s">
        <v>2064</v>
      </c>
      <c r="I43" s="599" t="s">
        <v>2065</v>
      </c>
      <c r="J43" s="473"/>
      <c r="K43" s="473"/>
      <c r="L43" s="473"/>
    </row>
    <row r="44" spans="1:12" x14ac:dyDescent="0.2">
      <c r="A44" s="620" t="s">
        <v>2000</v>
      </c>
      <c r="B44" s="550">
        <v>0</v>
      </c>
      <c r="C44" s="550">
        <v>0</v>
      </c>
      <c r="D44" s="374" t="s">
        <v>2003</v>
      </c>
      <c r="E44" s="550">
        <v>0</v>
      </c>
      <c r="F44" s="374" t="s">
        <v>2004</v>
      </c>
      <c r="G44" s="550">
        <v>0</v>
      </c>
      <c r="H44" s="599" t="s">
        <v>2066</v>
      </c>
      <c r="I44" s="550">
        <v>0</v>
      </c>
      <c r="J44" s="473"/>
      <c r="K44" s="473"/>
      <c r="L44" s="473"/>
    </row>
    <row r="45" spans="1:12" x14ac:dyDescent="0.2">
      <c r="A45" s="630" t="s">
        <v>2067</v>
      </c>
      <c r="B45" s="624" t="s">
        <v>2068</v>
      </c>
      <c r="C45" s="624" t="s">
        <v>2049</v>
      </c>
      <c r="D45" s="624" t="s">
        <v>2069</v>
      </c>
      <c r="E45" s="631">
        <v>487</v>
      </c>
      <c r="F45" s="624" t="s">
        <v>2070</v>
      </c>
      <c r="G45" s="624" t="s">
        <v>2052</v>
      </c>
      <c r="H45" s="599" t="s">
        <v>2059</v>
      </c>
      <c r="I45" s="599" t="s">
        <v>2053</v>
      </c>
      <c r="J45" s="473"/>
      <c r="K45" s="473"/>
      <c r="L45" s="473"/>
    </row>
    <row r="46" spans="1:12" ht="25.5" x14ac:dyDescent="0.2">
      <c r="A46" s="611" t="s">
        <v>2071</v>
      </c>
      <c r="B46" s="624" t="s">
        <v>1657</v>
      </c>
      <c r="C46" s="632">
        <v>0</v>
      </c>
      <c r="D46" s="624" t="s">
        <v>1657</v>
      </c>
      <c r="E46" s="624" t="s">
        <v>2046</v>
      </c>
      <c r="F46" s="633" t="s">
        <v>1672</v>
      </c>
      <c r="G46" s="624" t="s">
        <v>248</v>
      </c>
      <c r="H46" s="599" t="s">
        <v>2072</v>
      </c>
      <c r="I46" s="599" t="s">
        <v>2028</v>
      </c>
      <c r="J46" s="473"/>
      <c r="K46" s="473"/>
      <c r="L46" s="473"/>
    </row>
    <row r="47" spans="1:12" ht="25.5" x14ac:dyDescent="0.2">
      <c r="A47" s="611" t="s">
        <v>2073</v>
      </c>
      <c r="B47" s="374" t="s">
        <v>1657</v>
      </c>
      <c r="C47" s="634">
        <v>0</v>
      </c>
      <c r="D47" s="374" t="s">
        <v>1657</v>
      </c>
      <c r="E47" s="374" t="s">
        <v>2046</v>
      </c>
      <c r="F47" s="633" t="s">
        <v>1672</v>
      </c>
      <c r="G47" s="374" t="s">
        <v>248</v>
      </c>
      <c r="H47" s="599" t="s">
        <v>2072</v>
      </c>
      <c r="I47" s="599" t="s">
        <v>2028</v>
      </c>
      <c r="J47" s="473"/>
      <c r="K47" s="473"/>
      <c r="L47" s="473"/>
    </row>
    <row r="48" spans="1:12" x14ac:dyDescent="0.2">
      <c r="A48" s="635"/>
      <c r="B48" s="636"/>
      <c r="C48" s="636"/>
      <c r="D48" s="636"/>
      <c r="E48" s="636"/>
      <c r="F48" s="637"/>
      <c r="G48" s="636"/>
      <c r="H48" s="473"/>
      <c r="I48" s="473"/>
      <c r="J48" s="473"/>
      <c r="K48" s="473"/>
      <c r="L48" s="473"/>
    </row>
    <row r="49" spans="1:12" ht="26.45" customHeight="1" x14ac:dyDescent="0.2">
      <c r="A49" s="971" t="s">
        <v>2074</v>
      </c>
      <c r="B49" s="971"/>
      <c r="C49" s="971"/>
      <c r="D49" s="971"/>
      <c r="E49" s="971"/>
      <c r="F49" s="971"/>
      <c r="G49" s="971"/>
      <c r="H49" s="971"/>
      <c r="I49" s="971"/>
      <c r="J49" s="473"/>
      <c r="K49" s="473"/>
      <c r="L49" s="473"/>
    </row>
    <row r="50" spans="1:12" x14ac:dyDescent="0.2">
      <c r="A50" s="971" t="s">
        <v>2075</v>
      </c>
      <c r="B50" s="971"/>
      <c r="C50" s="971"/>
      <c r="D50" s="971"/>
      <c r="E50" s="971"/>
      <c r="F50" s="971"/>
      <c r="G50" s="971"/>
      <c r="H50" s="971"/>
      <c r="I50" s="971"/>
      <c r="J50" s="473"/>
      <c r="K50" s="473"/>
      <c r="L50" s="473"/>
    </row>
    <row r="51" spans="1:12" ht="38.25" customHeight="1" x14ac:dyDescent="0.2">
      <c r="A51" s="973" t="s">
        <v>2076</v>
      </c>
      <c r="B51" s="973"/>
      <c r="C51" s="973"/>
      <c r="D51" s="973"/>
      <c r="E51" s="973"/>
      <c r="F51" s="973"/>
      <c r="G51" s="973"/>
      <c r="H51" s="973"/>
      <c r="I51" s="973"/>
      <c r="J51" s="473"/>
      <c r="K51" s="473"/>
      <c r="L51" s="473"/>
    </row>
    <row r="52" spans="1:12" x14ac:dyDescent="0.2">
      <c r="A52" s="973" t="s">
        <v>2077</v>
      </c>
      <c r="B52" s="973"/>
      <c r="C52" s="973"/>
      <c r="D52" s="973"/>
      <c r="E52" s="973"/>
      <c r="F52" s="973"/>
      <c r="G52" s="973"/>
      <c r="H52" s="973"/>
      <c r="I52" s="973"/>
      <c r="J52" s="473"/>
      <c r="K52" s="473"/>
    </row>
    <row r="53" spans="1:12" ht="14.25" customHeight="1" x14ac:dyDescent="0.2">
      <c r="A53" s="973" t="s">
        <v>2078</v>
      </c>
      <c r="B53" s="973"/>
      <c r="C53" s="973"/>
      <c r="D53" s="973"/>
      <c r="E53" s="973"/>
      <c r="F53" s="973"/>
      <c r="G53" s="973"/>
      <c r="H53" s="973"/>
      <c r="I53" s="973"/>
      <c r="J53" s="476"/>
      <c r="K53" s="473"/>
    </row>
    <row r="54" spans="1:12" x14ac:dyDescent="0.2">
      <c r="H54" s="473"/>
      <c r="I54" s="473"/>
      <c r="J54" s="473"/>
      <c r="K54" s="473"/>
    </row>
    <row r="55" spans="1:12" ht="25.5" customHeight="1" x14ac:dyDescent="0.2">
      <c r="A55" s="963" t="s">
        <v>2079</v>
      </c>
      <c r="B55" s="963"/>
      <c r="C55" s="963"/>
      <c r="D55" s="963"/>
      <c r="H55" s="473"/>
      <c r="I55" s="473"/>
      <c r="J55" s="473"/>
      <c r="K55" s="473"/>
    </row>
    <row r="56" spans="1:12" x14ac:dyDescent="0.2">
      <c r="A56" s="617" t="s">
        <v>1289</v>
      </c>
      <c r="B56" s="615">
        <v>2019</v>
      </c>
      <c r="C56" s="615">
        <v>2020</v>
      </c>
      <c r="D56" s="615">
        <v>2021</v>
      </c>
      <c r="E56" s="473"/>
      <c r="F56" s="473"/>
      <c r="G56" s="473"/>
      <c r="H56" s="473"/>
      <c r="I56" s="473"/>
      <c r="J56" s="473"/>
      <c r="K56" s="473"/>
      <c r="L56" s="473"/>
    </row>
    <row r="57" spans="1:12" x14ac:dyDescent="0.2">
      <c r="A57" s="618" t="s">
        <v>2080</v>
      </c>
      <c r="B57" s="638" t="s">
        <v>2081</v>
      </c>
      <c r="C57" s="638" t="s">
        <v>2082</v>
      </c>
      <c r="D57" s="638" t="s">
        <v>2083</v>
      </c>
      <c r="L57" s="473"/>
    </row>
    <row r="58" spans="1:12" x14ac:dyDescent="0.2">
      <c r="A58" s="618" t="s">
        <v>2084</v>
      </c>
      <c r="B58" s="638" t="s">
        <v>2085</v>
      </c>
      <c r="C58" s="638" t="s">
        <v>2086</v>
      </c>
      <c r="D58" s="638" t="s">
        <v>2087</v>
      </c>
      <c r="L58" s="473"/>
    </row>
    <row r="59" spans="1:12" x14ac:dyDescent="0.2">
      <c r="L59" s="473"/>
    </row>
    <row r="60" spans="1:12" ht="24.75" customHeight="1" x14ac:dyDescent="0.2">
      <c r="A60" s="978" t="s">
        <v>2088</v>
      </c>
      <c r="B60" s="978"/>
      <c r="C60" s="978"/>
      <c r="D60" s="978"/>
      <c r="E60" s="978"/>
      <c r="F60" s="978"/>
      <c r="G60" s="978"/>
      <c r="H60" s="978"/>
      <c r="L60" s="473"/>
    </row>
    <row r="61" spans="1:12" ht="30.2" customHeight="1" x14ac:dyDescent="0.2">
      <c r="A61" s="978" t="s">
        <v>2089</v>
      </c>
      <c r="B61" s="978"/>
      <c r="C61" s="978"/>
      <c r="D61" s="978"/>
      <c r="E61" s="978"/>
      <c r="F61" s="978"/>
      <c r="G61" s="978"/>
      <c r="H61" s="978"/>
      <c r="L61" s="473"/>
    </row>
    <row r="62" spans="1:12" x14ac:dyDescent="0.2">
      <c r="L62" s="473"/>
    </row>
    <row r="63" spans="1:12" ht="25.5" customHeight="1" x14ac:dyDescent="0.2">
      <c r="A63" s="962" t="s">
        <v>2090</v>
      </c>
      <c r="B63" s="962"/>
      <c r="C63" s="962"/>
      <c r="D63" s="962"/>
      <c r="L63" s="473"/>
    </row>
    <row r="64" spans="1:12" x14ac:dyDescent="0.2">
      <c r="A64" s="617" t="s">
        <v>1289</v>
      </c>
      <c r="B64" s="615">
        <v>2019</v>
      </c>
      <c r="C64" s="615">
        <v>2020</v>
      </c>
      <c r="D64" s="615">
        <v>2021</v>
      </c>
      <c r="L64" s="473"/>
    </row>
    <row r="65" spans="1:12" x14ac:dyDescent="0.2">
      <c r="A65" s="618" t="s">
        <v>2091</v>
      </c>
      <c r="B65" s="639" t="s">
        <v>2092</v>
      </c>
      <c r="C65" s="639" t="s">
        <v>2092</v>
      </c>
      <c r="D65" s="639" t="s">
        <v>2092</v>
      </c>
      <c r="L65" s="473"/>
    </row>
    <row r="66" spans="1:12" x14ac:dyDescent="0.2">
      <c r="A66" s="618" t="s">
        <v>2093</v>
      </c>
      <c r="B66" s="639" t="s">
        <v>1672</v>
      </c>
      <c r="C66" s="639" t="s">
        <v>1672</v>
      </c>
      <c r="D66" s="639" t="s">
        <v>1672</v>
      </c>
      <c r="L66" s="473"/>
    </row>
    <row r="67" spans="1:12" x14ac:dyDescent="0.2">
      <c r="L67" s="473"/>
    </row>
    <row r="68" spans="1:12" ht="27.75" customHeight="1" x14ac:dyDescent="0.2">
      <c r="A68" s="978" t="s">
        <v>2094</v>
      </c>
      <c r="B68" s="978"/>
      <c r="C68" s="978"/>
      <c r="D68" s="978"/>
      <c r="E68" s="978"/>
      <c r="F68" s="978"/>
      <c r="G68" s="978"/>
      <c r="H68" s="978"/>
      <c r="L68" s="473"/>
    </row>
    <row r="69" spans="1:12" ht="30.6" customHeight="1" x14ac:dyDescent="0.2">
      <c r="A69" s="978" t="s">
        <v>2095</v>
      </c>
      <c r="B69" s="978"/>
      <c r="C69" s="978"/>
      <c r="D69" s="978"/>
      <c r="E69" s="978"/>
      <c r="F69" s="978"/>
      <c r="G69" s="978"/>
      <c r="H69" s="978"/>
      <c r="L69" s="473"/>
    </row>
    <row r="70" spans="1:12" ht="27.75" customHeight="1" x14ac:dyDescent="0.2">
      <c r="L70" s="473"/>
    </row>
    <row r="71" spans="1:12" ht="26.1" customHeight="1" x14ac:dyDescent="0.2">
      <c r="A71" s="963" t="s">
        <v>1954</v>
      </c>
      <c r="B71" s="963"/>
      <c r="C71" s="963"/>
      <c r="D71" s="963"/>
    </row>
    <row r="72" spans="1:12" x14ac:dyDescent="0.2">
      <c r="A72" s="617" t="s">
        <v>1955</v>
      </c>
      <c r="B72" s="965" t="s">
        <v>1956</v>
      </c>
      <c r="C72" s="966"/>
      <c r="D72" s="967"/>
    </row>
    <row r="73" spans="1:12" x14ac:dyDescent="0.2">
      <c r="A73" s="617"/>
      <c r="B73" s="614">
        <v>2019</v>
      </c>
      <c r="C73" s="615">
        <v>2020</v>
      </c>
      <c r="D73" s="614">
        <v>2021</v>
      </c>
    </row>
    <row r="74" spans="1:12" x14ac:dyDescent="0.2">
      <c r="A74" s="618" t="s">
        <v>1957</v>
      </c>
      <c r="B74" s="606" t="s">
        <v>1958</v>
      </c>
      <c r="C74" s="599" t="s">
        <v>1959</v>
      </c>
      <c r="D74" s="606" t="s">
        <v>1960</v>
      </c>
    </row>
    <row r="75" spans="1:12" x14ac:dyDescent="0.2">
      <c r="A75" s="618" t="s">
        <v>1961</v>
      </c>
      <c r="B75" s="616" t="s">
        <v>1962</v>
      </c>
      <c r="C75" s="619" t="s">
        <v>1963</v>
      </c>
      <c r="D75" s="616" t="s">
        <v>1964</v>
      </c>
    </row>
    <row r="78" spans="1:12" ht="30.75" customHeight="1" x14ac:dyDescent="0.2">
      <c r="A78" s="963" t="s">
        <v>2096</v>
      </c>
      <c r="B78" s="963"/>
      <c r="C78" s="963"/>
      <c r="D78" s="963"/>
    </row>
    <row r="79" spans="1:12" x14ac:dyDescent="0.2">
      <c r="A79" s="981">
        <v>2020</v>
      </c>
      <c r="B79" s="981"/>
      <c r="C79" s="982">
        <v>2021</v>
      </c>
      <c r="D79" s="982"/>
      <c r="E79" s="473"/>
      <c r="F79" s="473"/>
      <c r="G79" s="473"/>
    </row>
    <row r="80" spans="1:12" ht="13.9" customHeight="1" x14ac:dyDescent="0.2">
      <c r="A80" s="979">
        <v>58</v>
      </c>
      <c r="B80" s="980"/>
      <c r="C80" s="979">
        <v>79</v>
      </c>
      <c r="D80" s="980"/>
      <c r="E80" s="473"/>
      <c r="F80" s="473"/>
      <c r="G80" s="473"/>
    </row>
    <row r="81" spans="1:11" ht="13.9" customHeight="1" x14ac:dyDescent="0.2">
      <c r="A81" s="640"/>
      <c r="B81" s="640"/>
      <c r="C81" s="640"/>
      <c r="D81" s="640"/>
      <c r="E81" s="473"/>
      <c r="F81" s="473"/>
      <c r="G81" s="473"/>
    </row>
    <row r="82" spans="1:11" x14ac:dyDescent="0.2">
      <c r="A82" s="964" t="s">
        <v>2097</v>
      </c>
      <c r="B82" s="964"/>
      <c r="C82" s="964"/>
      <c r="D82" s="964"/>
      <c r="E82" s="964"/>
      <c r="F82" s="964"/>
      <c r="G82" s="964"/>
      <c r="H82" s="473"/>
      <c r="I82" s="473"/>
      <c r="J82" s="473"/>
      <c r="K82" s="473"/>
    </row>
    <row r="83" spans="1:11" x14ac:dyDescent="0.2">
      <c r="A83" s="473"/>
      <c r="B83" s="473"/>
      <c r="C83" s="473"/>
      <c r="D83" s="473"/>
      <c r="E83" s="473"/>
      <c r="F83" s="473"/>
      <c r="G83" s="473"/>
      <c r="H83" s="473"/>
      <c r="I83" s="473"/>
      <c r="J83" s="473"/>
      <c r="K83" s="473"/>
    </row>
    <row r="84" spans="1:11" x14ac:dyDescent="0.2">
      <c r="A84" s="641" t="s">
        <v>416</v>
      </c>
      <c r="B84" s="642"/>
      <c r="C84" s="642"/>
      <c r="D84" s="642"/>
      <c r="E84" s="642"/>
      <c r="F84" s="642"/>
      <c r="G84" s="642"/>
      <c r="H84" s="642"/>
      <c r="I84" s="642"/>
      <c r="J84" s="642"/>
      <c r="K84" s="642"/>
    </row>
    <row r="85" spans="1:11" x14ac:dyDescent="0.2">
      <c r="A85" s="641"/>
      <c r="B85" s="642"/>
      <c r="C85" s="642"/>
      <c r="D85" s="642"/>
      <c r="E85" s="642"/>
      <c r="F85" s="642"/>
      <c r="G85" s="642"/>
      <c r="H85" s="642"/>
      <c r="I85" s="642"/>
      <c r="J85" s="642"/>
      <c r="K85" s="642"/>
    </row>
    <row r="86" spans="1:11" ht="19.149999999999999" customHeight="1" x14ac:dyDescent="0.2">
      <c r="A86" s="643" t="s">
        <v>1976</v>
      </c>
      <c r="B86" s="977" t="s">
        <v>2098</v>
      </c>
      <c r="C86" s="977"/>
      <c r="D86" s="977"/>
      <c r="E86" s="977"/>
      <c r="F86" s="977"/>
      <c r="G86" s="977"/>
      <c r="H86" s="977"/>
      <c r="I86" s="977"/>
      <c r="J86" s="977"/>
      <c r="K86" s="977"/>
    </row>
    <row r="87" spans="1:11" ht="18" customHeight="1" x14ac:dyDescent="0.2">
      <c r="A87" s="644"/>
      <c r="B87" s="983" t="s">
        <v>2099</v>
      </c>
      <c r="C87" s="983"/>
      <c r="D87" s="983"/>
      <c r="E87" s="983"/>
      <c r="F87" s="983"/>
      <c r="G87" s="983"/>
      <c r="H87" s="983"/>
      <c r="I87" s="983"/>
      <c r="J87" s="983"/>
      <c r="K87" s="983"/>
    </row>
    <row r="88" spans="1:11" x14ac:dyDescent="0.2">
      <c r="A88" s="645" t="s">
        <v>1347</v>
      </c>
      <c r="B88" s="646" t="s">
        <v>2100</v>
      </c>
      <c r="C88" s="646"/>
      <c r="D88" s="646"/>
      <c r="E88" s="646"/>
      <c r="F88" s="646"/>
      <c r="G88" s="646"/>
      <c r="H88" s="646"/>
      <c r="I88" s="646"/>
      <c r="J88" s="646"/>
      <c r="K88" s="646"/>
    </row>
    <row r="89" spans="1:11" x14ac:dyDescent="0.2">
      <c r="A89" s="647" t="s">
        <v>663</v>
      </c>
      <c r="B89" s="984" t="s">
        <v>2101</v>
      </c>
      <c r="C89" s="984"/>
      <c r="D89" s="984"/>
      <c r="E89" s="984"/>
      <c r="F89" s="984"/>
      <c r="G89" s="984"/>
      <c r="H89" s="984"/>
      <c r="I89" s="984"/>
      <c r="J89" s="984"/>
      <c r="K89" s="984"/>
    </row>
    <row r="90" spans="1:11" x14ac:dyDescent="0.2">
      <c r="A90" s="644"/>
      <c r="B90" s="985"/>
      <c r="C90" s="985"/>
      <c r="D90" s="985"/>
      <c r="E90" s="985"/>
      <c r="F90" s="985"/>
      <c r="G90" s="985"/>
      <c r="H90" s="985"/>
      <c r="I90" s="985"/>
      <c r="J90" s="985"/>
      <c r="K90" s="985"/>
    </row>
    <row r="91" spans="1:11" x14ac:dyDescent="0.2">
      <c r="A91" s="647" t="s">
        <v>1346</v>
      </c>
      <c r="B91" s="648" t="s">
        <v>2102</v>
      </c>
      <c r="C91" s="648"/>
      <c r="D91" s="648"/>
      <c r="E91" s="648"/>
      <c r="F91" s="648"/>
      <c r="G91" s="648"/>
      <c r="H91" s="648"/>
      <c r="I91" s="648"/>
      <c r="J91" s="648"/>
      <c r="K91" s="648"/>
    </row>
    <row r="92" spans="1:11" x14ac:dyDescent="0.2">
      <c r="A92" s="644"/>
      <c r="B92" s="642" t="s">
        <v>2103</v>
      </c>
      <c r="C92" s="642"/>
      <c r="D92" s="642"/>
      <c r="E92" s="642"/>
      <c r="F92" s="642"/>
      <c r="G92" s="642"/>
      <c r="H92" s="642"/>
      <c r="I92" s="642"/>
      <c r="J92" s="642"/>
      <c r="K92" s="642"/>
    </row>
    <row r="93" spans="1:11" x14ac:dyDescent="0.2">
      <c r="A93" s="644"/>
      <c r="B93" s="642" t="s">
        <v>2104</v>
      </c>
      <c r="C93" s="642"/>
      <c r="D93" s="642"/>
      <c r="E93" s="642"/>
      <c r="F93" s="642"/>
      <c r="G93" s="642"/>
      <c r="H93" s="642"/>
      <c r="I93" s="642"/>
      <c r="J93" s="642"/>
      <c r="K93" s="642"/>
    </row>
    <row r="94" spans="1:11" x14ac:dyDescent="0.2">
      <c r="A94" s="649"/>
      <c r="B94" s="646" t="s">
        <v>2105</v>
      </c>
      <c r="C94" s="646"/>
      <c r="D94" s="646"/>
      <c r="E94" s="646"/>
      <c r="F94" s="646"/>
      <c r="G94" s="646"/>
      <c r="H94" s="646"/>
      <c r="I94" s="646"/>
      <c r="J94" s="646"/>
      <c r="K94" s="646"/>
    </row>
    <row r="95" spans="1:11" ht="27" customHeight="1" x14ac:dyDescent="0.2">
      <c r="A95" s="647" t="s">
        <v>2106</v>
      </c>
      <c r="B95" s="976" t="s">
        <v>2107</v>
      </c>
      <c r="C95" s="976"/>
      <c r="D95" s="976"/>
      <c r="E95" s="976"/>
      <c r="F95" s="976"/>
      <c r="G95" s="976"/>
      <c r="H95" s="976"/>
      <c r="I95" s="976"/>
      <c r="J95" s="976"/>
      <c r="K95" s="976"/>
    </row>
  </sheetData>
  <mergeCells count="28">
    <mergeCell ref="B95:K95"/>
    <mergeCell ref="B86:K86"/>
    <mergeCell ref="A60:H60"/>
    <mergeCell ref="A61:H61"/>
    <mergeCell ref="A68:H68"/>
    <mergeCell ref="A69:H69"/>
    <mergeCell ref="C80:D80"/>
    <mergeCell ref="A82:G82"/>
    <mergeCell ref="A79:B79"/>
    <mergeCell ref="A80:B80"/>
    <mergeCell ref="C79:D79"/>
    <mergeCell ref="A78:D78"/>
    <mergeCell ref="B87:K87"/>
    <mergeCell ref="B89:K90"/>
    <mergeCell ref="A63:D63"/>
    <mergeCell ref="A71:D71"/>
    <mergeCell ref="B72:D72"/>
    <mergeCell ref="B10:C10"/>
    <mergeCell ref="D10:E10"/>
    <mergeCell ref="A53:I53"/>
    <mergeCell ref="A52:I52"/>
    <mergeCell ref="F10:G10"/>
    <mergeCell ref="H10:I10"/>
    <mergeCell ref="A9:I9"/>
    <mergeCell ref="A49:I49"/>
    <mergeCell ref="A51:I51"/>
    <mergeCell ref="A50:I50"/>
    <mergeCell ref="A55:D5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P38"/>
  <sheetViews>
    <sheetView showGridLines="0" topLeftCell="A16" zoomScale="90" zoomScaleNormal="90" workbookViewId="0">
      <selection activeCell="A13" sqref="A13:F20"/>
    </sheetView>
  </sheetViews>
  <sheetFormatPr defaultRowHeight="15" x14ac:dyDescent="0.25"/>
  <cols>
    <col min="1" max="1" width="19.42578125" style="3" customWidth="1"/>
    <col min="2" max="2" width="33.85546875" style="3" customWidth="1"/>
    <col min="3" max="5" width="9.140625" style="3"/>
    <col min="6" max="6" width="45.42578125" style="3" customWidth="1"/>
    <col min="7" max="16" width="9.140625" style="3"/>
  </cols>
  <sheetData>
    <row r="2" spans="1:8" x14ac:dyDescent="0.25">
      <c r="A2" s="100"/>
      <c r="B2" s="100"/>
      <c r="C2" s="100"/>
      <c r="D2" s="100"/>
      <c r="E2" s="100"/>
      <c r="F2" s="100"/>
      <c r="G2" s="154"/>
      <c r="H2" s="154"/>
    </row>
    <row r="3" spans="1:8" x14ac:dyDescent="0.25">
      <c r="A3" s="45"/>
      <c r="B3" s="45"/>
      <c r="C3" s="45"/>
      <c r="D3" s="45"/>
      <c r="E3" s="45"/>
      <c r="F3" s="45"/>
      <c r="G3" s="154"/>
      <c r="H3" s="154"/>
    </row>
    <row r="4" spans="1:8" x14ac:dyDescent="0.25">
      <c r="A4" s="46"/>
      <c r="B4" s="1" t="s">
        <v>2431</v>
      </c>
      <c r="C4" s="100"/>
      <c r="D4" s="100"/>
      <c r="E4" s="45"/>
      <c r="F4" s="100"/>
    </row>
    <row r="5" spans="1:8" x14ac:dyDescent="0.25">
      <c r="A5" s="100"/>
      <c r="B5" s="2"/>
      <c r="C5" s="100"/>
      <c r="D5" s="100"/>
      <c r="E5" s="100"/>
      <c r="F5" s="100"/>
    </row>
    <row r="6" spans="1:8" x14ac:dyDescent="0.25">
      <c r="A6" s="47"/>
      <c r="B6" s="47"/>
      <c r="C6" s="47"/>
      <c r="D6" s="47"/>
      <c r="E6" s="47"/>
      <c r="F6" s="47"/>
    </row>
    <row r="7" spans="1:8" x14ac:dyDescent="0.25">
      <c r="A7" s="9"/>
    </row>
    <row r="8" spans="1:8" x14ac:dyDescent="0.25">
      <c r="A8" s="7" t="s">
        <v>1273</v>
      </c>
      <c r="B8" s="123"/>
      <c r="C8" s="124"/>
      <c r="D8" s="124"/>
      <c r="E8" s="124"/>
      <c r="F8" s="125"/>
    </row>
    <row r="9" spans="1:8" x14ac:dyDescent="0.25">
      <c r="A9" s="803" t="s">
        <v>1274</v>
      </c>
      <c r="B9" s="803"/>
      <c r="C9" s="803"/>
      <c r="D9" s="803"/>
      <c r="E9" s="803"/>
      <c r="F9" s="803"/>
    </row>
    <row r="10" spans="1:8" x14ac:dyDescent="0.25">
      <c r="A10" s="803"/>
      <c r="B10" s="803"/>
      <c r="C10" s="803"/>
      <c r="D10" s="803"/>
      <c r="E10" s="803"/>
      <c r="F10" s="803"/>
    </row>
    <row r="11" spans="1:8" x14ac:dyDescent="0.25">
      <c r="A11" s="803"/>
      <c r="B11" s="803"/>
      <c r="C11" s="803"/>
      <c r="D11" s="803"/>
      <c r="E11" s="803"/>
      <c r="F11" s="803"/>
    </row>
    <row r="12" spans="1:8" x14ac:dyDescent="0.25">
      <c r="A12" s="804" t="s">
        <v>1275</v>
      </c>
      <c r="B12" s="804"/>
      <c r="C12" s="804"/>
      <c r="D12" s="804"/>
      <c r="E12" s="804"/>
      <c r="F12" s="804"/>
    </row>
    <row r="13" spans="1:8" x14ac:dyDescent="0.25">
      <c r="A13" s="805" t="s">
        <v>2424</v>
      </c>
      <c r="B13" s="805"/>
      <c r="C13" s="805"/>
      <c r="D13" s="805"/>
      <c r="E13" s="805"/>
      <c r="F13" s="805"/>
    </row>
    <row r="14" spans="1:8" x14ac:dyDescent="0.25">
      <c r="A14" s="805"/>
      <c r="B14" s="805"/>
      <c r="C14" s="805"/>
      <c r="D14" s="805"/>
      <c r="E14" s="805"/>
      <c r="F14" s="805"/>
    </row>
    <row r="15" spans="1:8" x14ac:dyDescent="0.25">
      <c r="A15" s="805"/>
      <c r="B15" s="805"/>
      <c r="C15" s="805"/>
      <c r="D15" s="805"/>
      <c r="E15" s="805"/>
      <c r="F15" s="805"/>
    </row>
    <row r="16" spans="1:8" x14ac:dyDescent="0.25">
      <c r="A16" s="805"/>
      <c r="B16" s="805"/>
      <c r="C16" s="805"/>
      <c r="D16" s="805"/>
      <c r="E16" s="805"/>
      <c r="F16" s="805"/>
    </row>
    <row r="17" spans="1:7" x14ac:dyDescent="0.25">
      <c r="A17" s="805"/>
      <c r="B17" s="805"/>
      <c r="C17" s="805"/>
      <c r="D17" s="805"/>
      <c r="E17" s="805"/>
      <c r="F17" s="805"/>
    </row>
    <row r="18" spans="1:7" x14ac:dyDescent="0.25">
      <c r="A18" s="805"/>
      <c r="B18" s="805"/>
      <c r="C18" s="805"/>
      <c r="D18" s="805"/>
      <c r="E18" s="805"/>
      <c r="F18" s="805"/>
    </row>
    <row r="19" spans="1:7" x14ac:dyDescent="0.25">
      <c r="A19" s="805"/>
      <c r="B19" s="805"/>
      <c r="C19" s="805"/>
      <c r="D19" s="805"/>
      <c r="E19" s="805"/>
      <c r="F19" s="805"/>
      <c r="G19" s="107"/>
    </row>
    <row r="20" spans="1:7" ht="63.95" customHeight="1" x14ac:dyDescent="0.25">
      <c r="A20" s="805"/>
      <c r="B20" s="805"/>
      <c r="C20" s="805"/>
      <c r="D20" s="805"/>
      <c r="E20" s="805"/>
      <c r="F20" s="805"/>
    </row>
    <row r="21" spans="1:7" x14ac:dyDescent="0.25">
      <c r="A21" s="804" t="s">
        <v>1060</v>
      </c>
      <c r="B21" s="804"/>
      <c r="C21" s="804"/>
      <c r="D21" s="804"/>
      <c r="E21" s="804"/>
      <c r="F21" s="804"/>
    </row>
    <row r="22" spans="1:7" x14ac:dyDescent="0.25">
      <c r="A22" s="803" t="s">
        <v>1276</v>
      </c>
      <c r="B22" s="803"/>
      <c r="C22" s="803"/>
      <c r="D22" s="803"/>
      <c r="E22" s="803"/>
      <c r="F22" s="803"/>
    </row>
    <row r="23" spans="1:7" x14ac:dyDescent="0.25">
      <c r="A23" s="803"/>
      <c r="B23" s="803"/>
      <c r="C23" s="803"/>
      <c r="D23" s="803"/>
      <c r="E23" s="803"/>
      <c r="F23" s="803"/>
    </row>
    <row r="24" spans="1:7" x14ac:dyDescent="0.25">
      <c r="A24" s="803"/>
      <c r="B24" s="803"/>
      <c r="C24" s="803"/>
      <c r="D24" s="803"/>
      <c r="E24" s="803"/>
      <c r="F24" s="803"/>
    </row>
    <row r="25" spans="1:7" x14ac:dyDescent="0.25">
      <c r="A25" s="816" t="s">
        <v>1277</v>
      </c>
      <c r="B25" s="817"/>
      <c r="C25" s="817"/>
      <c r="D25" s="817"/>
      <c r="E25" s="817"/>
      <c r="F25" s="818"/>
    </row>
    <row r="26" spans="1:7" ht="14.25" customHeight="1" x14ac:dyDescent="0.25">
      <c r="A26" s="807" t="s">
        <v>1279</v>
      </c>
      <c r="B26" s="808"/>
      <c r="C26" s="808"/>
      <c r="D26" s="808"/>
      <c r="E26" s="808"/>
      <c r="F26" s="809"/>
    </row>
    <row r="27" spans="1:7" x14ac:dyDescent="0.25">
      <c r="A27" s="810"/>
      <c r="B27" s="811"/>
      <c r="C27" s="811"/>
      <c r="D27" s="811"/>
      <c r="E27" s="811"/>
      <c r="F27" s="812"/>
    </row>
    <row r="28" spans="1:7" ht="110.25" customHeight="1" x14ac:dyDescent="0.25">
      <c r="A28" s="813"/>
      <c r="B28" s="814"/>
      <c r="C28" s="814"/>
      <c r="D28" s="814"/>
      <c r="E28" s="814"/>
      <c r="F28" s="815"/>
    </row>
    <row r="29" spans="1:7" ht="29.25" customHeight="1" x14ac:dyDescent="0.25">
      <c r="A29" s="819" t="s">
        <v>1280</v>
      </c>
      <c r="B29" s="820"/>
      <c r="C29" s="820"/>
      <c r="D29" s="820"/>
      <c r="E29" s="820"/>
      <c r="F29" s="821"/>
    </row>
    <row r="30" spans="1:7" x14ac:dyDescent="0.25">
      <c r="A30" s="804" t="s">
        <v>1278</v>
      </c>
      <c r="B30" s="804"/>
      <c r="C30" s="804"/>
      <c r="D30" s="804"/>
      <c r="E30" s="804"/>
      <c r="F30" s="804"/>
    </row>
    <row r="31" spans="1:7" x14ac:dyDescent="0.25">
      <c r="A31" s="803" t="s">
        <v>1281</v>
      </c>
      <c r="B31" s="803"/>
      <c r="C31" s="803"/>
      <c r="D31" s="803"/>
      <c r="E31" s="803"/>
      <c r="F31" s="803"/>
    </row>
    <row r="32" spans="1:7" x14ac:dyDescent="0.25">
      <c r="A32" s="803"/>
      <c r="B32" s="803"/>
      <c r="C32" s="803"/>
      <c r="D32" s="803"/>
      <c r="E32" s="803"/>
      <c r="F32" s="803"/>
    </row>
    <row r="33" spans="1:6" x14ac:dyDescent="0.25">
      <c r="A33" s="803"/>
      <c r="B33" s="803"/>
      <c r="C33" s="803"/>
      <c r="D33" s="803"/>
      <c r="E33" s="803"/>
      <c r="F33" s="803"/>
    </row>
    <row r="34" spans="1:6" x14ac:dyDescent="0.25">
      <c r="A34" s="806" t="s">
        <v>1282</v>
      </c>
      <c r="B34" s="806"/>
      <c r="C34" s="806"/>
      <c r="D34" s="806"/>
      <c r="E34" s="806"/>
      <c r="F34" s="806"/>
    </row>
    <row r="35" spans="1:6" x14ac:dyDescent="0.25">
      <c r="A35" s="807" t="s">
        <v>1283</v>
      </c>
      <c r="B35" s="808"/>
      <c r="C35" s="808"/>
      <c r="D35" s="808"/>
      <c r="E35" s="808"/>
      <c r="F35" s="809"/>
    </row>
    <row r="36" spans="1:6" x14ac:dyDescent="0.25">
      <c r="A36" s="810"/>
      <c r="B36" s="811"/>
      <c r="C36" s="811"/>
      <c r="D36" s="811"/>
      <c r="E36" s="811"/>
      <c r="F36" s="812"/>
    </row>
    <row r="37" spans="1:6" x14ac:dyDescent="0.25">
      <c r="A37" s="810"/>
      <c r="B37" s="811"/>
      <c r="C37" s="811"/>
      <c r="D37" s="811"/>
      <c r="E37" s="811"/>
      <c r="F37" s="812"/>
    </row>
    <row r="38" spans="1:6" ht="40.700000000000003" customHeight="1" x14ac:dyDescent="0.25">
      <c r="A38" s="813"/>
      <c r="B38" s="814"/>
      <c r="C38" s="814"/>
      <c r="D38" s="814"/>
      <c r="E38" s="814"/>
      <c r="F38" s="815"/>
    </row>
  </sheetData>
  <mergeCells count="12">
    <mergeCell ref="A35:F38"/>
    <mergeCell ref="A22:F24"/>
    <mergeCell ref="A25:F25"/>
    <mergeCell ref="A26:F28"/>
    <mergeCell ref="A30:F30"/>
    <mergeCell ref="A31:F33"/>
    <mergeCell ref="A29:F29"/>
    <mergeCell ref="A9:F11"/>
    <mergeCell ref="A12:F12"/>
    <mergeCell ref="A13:F20"/>
    <mergeCell ref="A21:F21"/>
    <mergeCell ref="A34:F34"/>
  </mergeCells>
  <pageMargins left="0.7" right="0.7" top="0.75" bottom="0.75" header="0.3" footer="0.3"/>
  <pageSetup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16"/>
  <sheetViews>
    <sheetView showGridLines="0" topLeftCell="A79" zoomScale="70" zoomScaleNormal="70" workbookViewId="0">
      <selection activeCell="I86" sqref="I86"/>
    </sheetView>
  </sheetViews>
  <sheetFormatPr defaultColWidth="9" defaultRowHeight="15" x14ac:dyDescent="0.25"/>
  <cols>
    <col min="1" max="1" width="28.42578125" style="574" customWidth="1"/>
    <col min="2" max="2" width="23.5703125" style="574" customWidth="1"/>
    <col min="3" max="3" width="23" style="574" customWidth="1"/>
    <col min="4" max="4" width="21.5703125" style="574" customWidth="1"/>
    <col min="5" max="5" width="22.42578125" style="574" customWidth="1"/>
    <col min="6" max="6" width="23.140625" style="574" customWidth="1"/>
    <col min="7" max="7" width="22.85546875" style="574" customWidth="1"/>
    <col min="8" max="8" width="23.28515625" style="574" customWidth="1"/>
    <col min="9" max="9" width="22.42578125" style="574" customWidth="1"/>
    <col min="10" max="11" width="9" style="574"/>
    <col min="12" max="12" width="32.5703125" style="574" customWidth="1"/>
    <col min="13" max="16384" width="9" style="469"/>
  </cols>
  <sheetData>
    <row r="2" spans="1:15" x14ac:dyDescent="0.25">
      <c r="A2" s="489"/>
      <c r="B2" s="489"/>
      <c r="C2" s="489"/>
      <c r="D2" s="489"/>
      <c r="E2" s="489"/>
      <c r="F2" s="489"/>
      <c r="G2" s="489"/>
      <c r="H2" s="753"/>
      <c r="I2" s="753"/>
    </row>
    <row r="3" spans="1:15" x14ac:dyDescent="0.25">
      <c r="A3" s="489"/>
      <c r="B3" s="489"/>
      <c r="C3" s="489"/>
      <c r="D3" s="489"/>
      <c r="E3" s="489"/>
      <c r="F3" s="489"/>
      <c r="G3" s="489"/>
      <c r="H3" s="753"/>
      <c r="I3" s="753"/>
    </row>
    <row r="4" spans="1:15" x14ac:dyDescent="0.25">
      <c r="A4" s="569"/>
      <c r="B4" s="570" t="s">
        <v>372</v>
      </c>
      <c r="C4" s="489"/>
      <c r="D4" s="489"/>
      <c r="E4" s="489"/>
      <c r="F4" s="489"/>
      <c r="G4" s="489"/>
      <c r="H4" s="753"/>
      <c r="I4" s="753"/>
    </row>
    <row r="5" spans="1:15" x14ac:dyDescent="0.25">
      <c r="A5" s="489"/>
      <c r="B5" s="571"/>
      <c r="C5" s="489"/>
      <c r="D5" s="489"/>
      <c r="E5" s="489"/>
      <c r="F5" s="489"/>
      <c r="G5" s="489"/>
      <c r="H5" s="753"/>
      <c r="I5" s="753"/>
    </row>
    <row r="6" spans="1:15" x14ac:dyDescent="0.25">
      <c r="A6" s="572"/>
      <c r="B6" s="572"/>
      <c r="C6" s="572"/>
      <c r="D6" s="572"/>
      <c r="E6" s="572"/>
      <c r="F6" s="572"/>
      <c r="G6" s="489"/>
      <c r="H6" s="753"/>
      <c r="I6" s="753"/>
    </row>
    <row r="7" spans="1:15" x14ac:dyDescent="0.25">
      <c r="A7" s="470" t="s">
        <v>1307</v>
      </c>
    </row>
    <row r="8" spans="1:15" x14ac:dyDescent="0.25">
      <c r="A8" s="470"/>
    </row>
    <row r="9" spans="1:15" ht="27.75" customHeight="1" x14ac:dyDescent="0.25">
      <c r="A9" s="963" t="s">
        <v>2597</v>
      </c>
      <c r="B9" s="963"/>
      <c r="C9" s="963"/>
      <c r="D9" s="963"/>
      <c r="E9" s="963"/>
      <c r="F9" s="963"/>
      <c r="G9" s="963"/>
      <c r="H9" s="963"/>
      <c r="I9" s="963"/>
    </row>
    <row r="10" spans="1:15" x14ac:dyDescent="0.25">
      <c r="A10" s="650"/>
      <c r="B10" s="990">
        <v>2018</v>
      </c>
      <c r="C10" s="990"/>
      <c r="D10" s="990">
        <v>2019</v>
      </c>
      <c r="E10" s="990"/>
      <c r="F10" s="990">
        <v>2020</v>
      </c>
      <c r="G10" s="990"/>
      <c r="H10" s="889">
        <v>2021</v>
      </c>
      <c r="I10" s="889"/>
    </row>
    <row r="11" spans="1:15" ht="25.5" x14ac:dyDescent="0.25">
      <c r="A11" s="765"/>
      <c r="B11" s="764" t="s">
        <v>290</v>
      </c>
      <c r="C11" s="764" t="s">
        <v>291</v>
      </c>
      <c r="D11" s="764" t="s">
        <v>290</v>
      </c>
      <c r="E11" s="764" t="s">
        <v>291</v>
      </c>
      <c r="F11" s="764" t="s">
        <v>290</v>
      </c>
      <c r="G11" s="764" t="s">
        <v>291</v>
      </c>
      <c r="H11" s="764" t="s">
        <v>290</v>
      </c>
      <c r="I11" s="764" t="s">
        <v>291</v>
      </c>
    </row>
    <row r="12" spans="1:15" ht="25.5" x14ac:dyDescent="0.25">
      <c r="A12" s="765" t="s">
        <v>2108</v>
      </c>
      <c r="B12" s="651" t="s">
        <v>1796</v>
      </c>
      <c r="C12" s="651" t="s">
        <v>1865</v>
      </c>
      <c r="D12" s="782" t="s">
        <v>2028</v>
      </c>
      <c r="E12" s="782" t="s">
        <v>1865</v>
      </c>
      <c r="F12" s="652" t="s">
        <v>2109</v>
      </c>
      <c r="G12" s="652" t="s">
        <v>1866</v>
      </c>
      <c r="H12" s="599" t="s">
        <v>2028</v>
      </c>
      <c r="I12" s="653" t="s">
        <v>1865</v>
      </c>
    </row>
    <row r="13" spans="1:15" ht="25.5" x14ac:dyDescent="0.25">
      <c r="A13" s="611" t="s">
        <v>2110</v>
      </c>
      <c r="B13" s="998" t="s">
        <v>2111</v>
      </c>
      <c r="C13" s="999"/>
      <c r="D13" s="991" t="s">
        <v>1763</v>
      </c>
      <c r="E13" s="992"/>
      <c r="F13" s="998" t="s">
        <v>246</v>
      </c>
      <c r="G13" s="999"/>
      <c r="H13" s="998" t="s">
        <v>1763</v>
      </c>
      <c r="I13" s="999"/>
    </row>
    <row r="14" spans="1:15" x14ac:dyDescent="0.25">
      <c r="A14" s="654"/>
      <c r="B14" s="655"/>
      <c r="C14" s="655"/>
      <c r="D14" s="655"/>
      <c r="E14" s="655"/>
      <c r="F14" s="655"/>
      <c r="G14" s="655"/>
      <c r="H14" s="473"/>
    </row>
    <row r="15" spans="1:15" ht="51" customHeight="1" x14ac:dyDescent="0.25">
      <c r="A15" s="993" t="s">
        <v>2112</v>
      </c>
      <c r="B15" s="993"/>
      <c r="C15" s="993"/>
      <c r="D15" s="993"/>
      <c r="E15" s="993"/>
      <c r="F15" s="993"/>
      <c r="G15" s="993"/>
      <c r="H15" s="993"/>
      <c r="I15" s="993"/>
      <c r="J15" s="656"/>
      <c r="K15" s="656"/>
      <c r="M15" s="656"/>
      <c r="N15" s="656"/>
      <c r="O15" s="656"/>
    </row>
    <row r="16" spans="1:15" ht="18.75" customHeight="1" x14ac:dyDescent="0.25">
      <c r="A16" s="657"/>
      <c r="B16" s="657"/>
      <c r="C16" s="657"/>
      <c r="D16" s="657"/>
      <c r="E16" s="657"/>
      <c r="F16" s="657"/>
      <c r="G16" s="657"/>
      <c r="H16" s="473"/>
      <c r="I16" s="658"/>
      <c r="J16" s="656"/>
      <c r="K16" s="656"/>
      <c r="M16" s="656"/>
      <c r="N16" s="656"/>
      <c r="O16" s="656"/>
    </row>
    <row r="17" spans="1:15" ht="26.45" customHeight="1" x14ac:dyDescent="0.25">
      <c r="A17" s="962" t="s">
        <v>2113</v>
      </c>
      <c r="B17" s="962"/>
      <c r="C17" s="962"/>
      <c r="D17" s="962"/>
      <c r="E17" s="962"/>
      <c r="F17" s="962"/>
      <c r="G17" s="962"/>
      <c r="H17" s="962"/>
      <c r="I17" s="962"/>
      <c r="J17" s="656"/>
      <c r="K17" s="656"/>
      <c r="M17" s="656"/>
      <c r="N17" s="656"/>
      <c r="O17" s="656"/>
    </row>
    <row r="18" spans="1:15" ht="18" customHeight="1" x14ac:dyDescent="0.25">
      <c r="A18" s="650"/>
      <c r="B18" s="990">
        <v>2018</v>
      </c>
      <c r="C18" s="990"/>
      <c r="D18" s="990">
        <v>2019</v>
      </c>
      <c r="E18" s="990"/>
      <c r="F18" s="990">
        <v>2020</v>
      </c>
      <c r="G18" s="990"/>
      <c r="H18" s="990">
        <v>2021</v>
      </c>
      <c r="I18" s="990"/>
      <c r="J18" s="656"/>
      <c r="K18" s="656"/>
      <c r="M18" s="656"/>
      <c r="N18" s="656"/>
      <c r="O18" s="656"/>
    </row>
    <row r="19" spans="1:15" ht="30.2" customHeight="1" x14ac:dyDescent="0.25">
      <c r="A19" s="585"/>
      <c r="B19" s="460" t="s">
        <v>290</v>
      </c>
      <c r="C19" s="460" t="s">
        <v>291</v>
      </c>
      <c r="D19" s="460" t="s">
        <v>290</v>
      </c>
      <c r="E19" s="460" t="s">
        <v>291</v>
      </c>
      <c r="F19" s="460" t="s">
        <v>290</v>
      </c>
      <c r="G19" s="460" t="s">
        <v>291</v>
      </c>
      <c r="H19" s="460" t="s">
        <v>290</v>
      </c>
      <c r="I19" s="460" t="s">
        <v>291</v>
      </c>
      <c r="J19" s="656"/>
      <c r="K19" s="656"/>
      <c r="M19" s="656"/>
      <c r="N19" s="656"/>
      <c r="O19" s="656"/>
    </row>
    <row r="20" spans="1:15" ht="30.75" customHeight="1" x14ac:dyDescent="0.25">
      <c r="A20" s="585" t="s">
        <v>2108</v>
      </c>
      <c r="B20" s="659" t="s">
        <v>1988</v>
      </c>
      <c r="C20" s="659" t="s">
        <v>2114</v>
      </c>
      <c r="D20" s="659" t="s">
        <v>1988</v>
      </c>
      <c r="E20" s="659" t="s">
        <v>2115</v>
      </c>
      <c r="F20" s="659" t="s">
        <v>2008</v>
      </c>
      <c r="G20" s="659" t="s">
        <v>2115</v>
      </c>
      <c r="H20" s="599" t="s">
        <v>1986</v>
      </c>
      <c r="I20" s="592" t="s">
        <v>2116</v>
      </c>
      <c r="J20" s="660"/>
      <c r="K20" s="656"/>
      <c r="L20" s="656"/>
      <c r="M20" s="656"/>
      <c r="N20" s="656"/>
      <c r="O20" s="656"/>
    </row>
    <row r="21" spans="1:15" ht="33.75" customHeight="1" x14ac:dyDescent="0.25">
      <c r="A21" s="611" t="s">
        <v>2110</v>
      </c>
      <c r="B21" s="1000" t="s">
        <v>2117</v>
      </c>
      <c r="C21" s="999"/>
      <c r="D21" s="998" t="s">
        <v>2118</v>
      </c>
      <c r="E21" s="999"/>
      <c r="F21" s="998" t="s">
        <v>2119</v>
      </c>
      <c r="G21" s="999"/>
      <c r="H21" s="996">
        <v>21</v>
      </c>
      <c r="I21" s="997"/>
      <c r="J21" s="656"/>
      <c r="K21" s="656"/>
      <c r="L21" s="656"/>
      <c r="M21" s="656"/>
      <c r="N21" s="656"/>
      <c r="O21" s="656"/>
    </row>
    <row r="22" spans="1:15" ht="23.25" customHeight="1" x14ac:dyDescent="0.25">
      <c r="A22" s="657"/>
      <c r="B22" s="657"/>
      <c r="C22" s="657"/>
      <c r="D22" s="657"/>
      <c r="E22" s="657"/>
      <c r="F22" s="657"/>
      <c r="G22" s="657"/>
      <c r="H22" s="473"/>
      <c r="I22" s="658"/>
      <c r="J22" s="656"/>
      <c r="K22" s="656"/>
      <c r="L22" s="656"/>
      <c r="M22" s="656"/>
      <c r="N22" s="656"/>
      <c r="O22" s="656"/>
    </row>
    <row r="23" spans="1:15" ht="18" customHeight="1" x14ac:dyDescent="0.25">
      <c r="A23" s="963" t="s">
        <v>2120</v>
      </c>
      <c r="B23" s="963"/>
      <c r="C23" s="963"/>
      <c r="D23" s="963"/>
      <c r="E23" s="963"/>
      <c r="F23" s="963"/>
      <c r="G23" s="963"/>
      <c r="H23" s="963"/>
      <c r="I23" s="963"/>
      <c r="J23" s="473"/>
      <c r="K23" s="473"/>
    </row>
    <row r="24" spans="1:15" x14ac:dyDescent="0.25">
      <c r="A24" s="585"/>
      <c r="B24" s="889">
        <v>2018</v>
      </c>
      <c r="C24" s="889"/>
      <c r="D24" s="889">
        <v>2019</v>
      </c>
      <c r="E24" s="889"/>
      <c r="F24" s="889">
        <v>2020</v>
      </c>
      <c r="G24" s="889"/>
      <c r="H24" s="889">
        <v>2021</v>
      </c>
      <c r="I24" s="889"/>
      <c r="J24" s="473"/>
      <c r="K24" s="473"/>
    </row>
    <row r="25" spans="1:15" ht="25.5" x14ac:dyDescent="0.25">
      <c r="A25" s="585"/>
      <c r="B25" s="460" t="s">
        <v>290</v>
      </c>
      <c r="C25" s="460" t="s">
        <v>291</v>
      </c>
      <c r="D25" s="460" t="s">
        <v>290</v>
      </c>
      <c r="E25" s="460" t="s">
        <v>291</v>
      </c>
      <c r="F25" s="460" t="s">
        <v>290</v>
      </c>
      <c r="G25" s="460" t="s">
        <v>291</v>
      </c>
      <c r="H25" s="460" t="s">
        <v>290</v>
      </c>
      <c r="I25" s="460" t="s">
        <v>291</v>
      </c>
      <c r="J25" s="473"/>
      <c r="K25" s="473"/>
    </row>
    <row r="26" spans="1:15" ht="25.5" x14ac:dyDescent="0.25">
      <c r="A26" s="585" t="s">
        <v>2121</v>
      </c>
      <c r="B26" s="592">
        <v>258</v>
      </c>
      <c r="C26" s="592" t="s">
        <v>1796</v>
      </c>
      <c r="D26" s="783">
        <v>475.2</v>
      </c>
      <c r="E26" s="783" t="s">
        <v>2109</v>
      </c>
      <c r="F26" s="784">
        <v>848.1</v>
      </c>
      <c r="G26" s="783" t="s">
        <v>2122</v>
      </c>
      <c r="H26" s="599" t="s">
        <v>2123</v>
      </c>
      <c r="I26" s="599" t="s">
        <v>2021</v>
      </c>
      <c r="J26" s="473"/>
      <c r="K26" s="473"/>
    </row>
    <row r="27" spans="1:15" ht="25.5" x14ac:dyDescent="0.25">
      <c r="A27" s="585" t="s">
        <v>2124</v>
      </c>
      <c r="B27" s="998" t="s">
        <v>2125</v>
      </c>
      <c r="C27" s="999"/>
      <c r="D27" s="991">
        <v>476.6</v>
      </c>
      <c r="E27" s="992"/>
      <c r="F27" s="991">
        <v>850.4</v>
      </c>
      <c r="G27" s="992"/>
      <c r="H27" s="994" t="s">
        <v>2126</v>
      </c>
      <c r="I27" s="995"/>
      <c r="J27" s="473"/>
      <c r="K27" s="473"/>
    </row>
    <row r="28" spans="1:15" x14ac:dyDescent="0.25">
      <c r="A28" s="654"/>
      <c r="B28" s="655"/>
      <c r="C28" s="655"/>
      <c r="D28" s="655"/>
      <c r="E28" s="655"/>
      <c r="F28" s="655"/>
      <c r="G28" s="655"/>
      <c r="H28" s="473"/>
      <c r="I28" s="473"/>
      <c r="J28" s="473"/>
      <c r="K28" s="473"/>
    </row>
    <row r="29" spans="1:15" ht="26.1" customHeight="1" x14ac:dyDescent="0.25">
      <c r="A29" s="957" t="s">
        <v>2127</v>
      </c>
      <c r="B29" s="957"/>
      <c r="C29" s="957"/>
      <c r="D29" s="957"/>
      <c r="E29" s="957"/>
      <c r="F29" s="957"/>
      <c r="G29" s="957"/>
      <c r="H29" s="957"/>
      <c r="I29" s="957"/>
      <c r="J29" s="473"/>
      <c r="K29" s="473"/>
    </row>
    <row r="30" spans="1:15" x14ac:dyDescent="0.25">
      <c r="A30" s="658"/>
      <c r="B30" s="488"/>
      <c r="C30" s="488"/>
      <c r="D30" s="488"/>
      <c r="E30" s="488"/>
      <c r="F30" s="488"/>
      <c r="G30" s="488"/>
      <c r="H30" s="473"/>
      <c r="I30" s="473"/>
      <c r="J30" s="473"/>
      <c r="K30" s="473"/>
    </row>
    <row r="31" spans="1:15" s="664" customFormat="1" ht="15" customHeight="1" x14ac:dyDescent="0.25">
      <c r="A31" s="962" t="s">
        <v>2128</v>
      </c>
      <c r="B31" s="962"/>
      <c r="C31" s="962"/>
      <c r="D31" s="962"/>
      <c r="E31" s="962"/>
      <c r="F31" s="962"/>
      <c r="G31" s="962"/>
      <c r="H31" s="962"/>
      <c r="I31" s="962"/>
      <c r="J31" s="662"/>
      <c r="K31" s="662"/>
      <c r="L31" s="663"/>
    </row>
    <row r="32" spans="1:15" x14ac:dyDescent="0.25">
      <c r="A32" s="650"/>
      <c r="B32" s="990">
        <v>2018</v>
      </c>
      <c r="C32" s="990"/>
      <c r="D32" s="990">
        <v>2019</v>
      </c>
      <c r="E32" s="990"/>
      <c r="F32" s="990">
        <v>2020</v>
      </c>
      <c r="G32" s="990"/>
      <c r="H32" s="990">
        <v>2021</v>
      </c>
      <c r="I32" s="990"/>
      <c r="J32" s="473"/>
      <c r="K32" s="473"/>
    </row>
    <row r="33" spans="1:11" ht="25.5" x14ac:dyDescent="0.25">
      <c r="A33" s="585"/>
      <c r="B33" s="460" t="s">
        <v>290</v>
      </c>
      <c r="C33" s="460" t="s">
        <v>291</v>
      </c>
      <c r="D33" s="460" t="s">
        <v>290</v>
      </c>
      <c r="E33" s="460" t="s">
        <v>291</v>
      </c>
      <c r="F33" s="460" t="s">
        <v>290</v>
      </c>
      <c r="G33" s="460" t="s">
        <v>291</v>
      </c>
      <c r="H33" s="460" t="s">
        <v>290</v>
      </c>
      <c r="I33" s="460" t="s">
        <v>291</v>
      </c>
      <c r="J33" s="473"/>
      <c r="K33" s="473"/>
    </row>
    <row r="34" spans="1:11" ht="25.5" x14ac:dyDescent="0.25">
      <c r="A34" s="585" t="s">
        <v>2129</v>
      </c>
      <c r="B34" s="592" t="s">
        <v>2130</v>
      </c>
      <c r="C34" s="661" t="s">
        <v>1796</v>
      </c>
      <c r="D34" s="783">
        <v>392.8</v>
      </c>
      <c r="E34" s="783" t="s">
        <v>1796</v>
      </c>
      <c r="F34" s="783">
        <v>813.6</v>
      </c>
      <c r="G34" s="592" t="s">
        <v>2131</v>
      </c>
      <c r="H34" s="599" t="s">
        <v>2132</v>
      </c>
      <c r="I34" s="516">
        <v>2</v>
      </c>
      <c r="J34" s="473"/>
      <c r="K34" s="473"/>
    </row>
    <row r="35" spans="1:11" ht="25.5" x14ac:dyDescent="0.25">
      <c r="A35" s="585" t="s">
        <v>2133</v>
      </c>
      <c r="B35" s="592" t="s">
        <v>2134</v>
      </c>
      <c r="C35" s="592" t="s">
        <v>1657</v>
      </c>
      <c r="D35" s="592" t="s">
        <v>2135</v>
      </c>
      <c r="E35" s="665">
        <v>0</v>
      </c>
      <c r="F35" s="592" t="s">
        <v>2083</v>
      </c>
      <c r="G35" s="665">
        <v>0</v>
      </c>
      <c r="H35" s="599" t="s">
        <v>2136</v>
      </c>
      <c r="I35" s="665">
        <v>0</v>
      </c>
      <c r="J35" s="473"/>
      <c r="K35" s="473"/>
    </row>
    <row r="36" spans="1:11" ht="25.5" x14ac:dyDescent="0.25">
      <c r="A36" s="585" t="s">
        <v>2137</v>
      </c>
      <c r="B36" s="592" t="s">
        <v>247</v>
      </c>
      <c r="C36" s="665">
        <v>0</v>
      </c>
      <c r="D36" s="592" t="s">
        <v>1894</v>
      </c>
      <c r="E36" s="665">
        <v>0</v>
      </c>
      <c r="F36" s="592" t="s">
        <v>2138</v>
      </c>
      <c r="G36" s="665">
        <v>0</v>
      </c>
      <c r="H36" s="599" t="s">
        <v>2008</v>
      </c>
      <c r="I36" s="665">
        <v>0</v>
      </c>
      <c r="J36" s="473"/>
      <c r="K36" s="473"/>
    </row>
    <row r="37" spans="1:11" ht="25.5" x14ac:dyDescent="0.25">
      <c r="A37" s="585" t="s">
        <v>2139</v>
      </c>
      <c r="B37" s="592" t="s">
        <v>2140</v>
      </c>
      <c r="C37" s="592" t="s">
        <v>1675</v>
      </c>
      <c r="D37" s="592" t="s">
        <v>2141</v>
      </c>
      <c r="E37" s="592" t="s">
        <v>1657</v>
      </c>
      <c r="F37" s="592" t="s">
        <v>2142</v>
      </c>
      <c r="G37" s="592" t="s">
        <v>243</v>
      </c>
      <c r="H37" s="600">
        <v>13</v>
      </c>
      <c r="I37" s="628" t="s">
        <v>254</v>
      </c>
      <c r="J37" s="473"/>
      <c r="K37" s="473"/>
    </row>
    <row r="38" spans="1:11" x14ac:dyDescent="0.25">
      <c r="A38" s="658"/>
      <c r="B38" s="488"/>
      <c r="C38" s="488"/>
      <c r="D38" s="488"/>
      <c r="E38" s="488"/>
      <c r="F38" s="488"/>
      <c r="G38" s="488"/>
      <c r="H38" s="473"/>
      <c r="I38" s="473"/>
      <c r="J38" s="473"/>
      <c r="K38" s="473"/>
    </row>
    <row r="39" spans="1:11" ht="28.5" customHeight="1" x14ac:dyDescent="0.25">
      <c r="A39" s="962" t="s">
        <v>2143</v>
      </c>
      <c r="B39" s="962"/>
      <c r="C39" s="962"/>
      <c r="D39" s="962"/>
      <c r="E39" s="962"/>
      <c r="F39" s="962"/>
      <c r="G39" s="962"/>
      <c r="J39" s="473"/>
      <c r="K39" s="473"/>
    </row>
    <row r="40" spans="1:11" x14ac:dyDescent="0.25">
      <c r="A40" s="650"/>
      <c r="B40" s="990">
        <v>2019</v>
      </c>
      <c r="C40" s="990"/>
      <c r="D40" s="990">
        <v>2020</v>
      </c>
      <c r="E40" s="990"/>
      <c r="F40" s="990">
        <v>2021</v>
      </c>
      <c r="G40" s="990"/>
      <c r="J40" s="473"/>
      <c r="K40" s="473"/>
    </row>
    <row r="41" spans="1:11" ht="25.5" x14ac:dyDescent="0.25">
      <c r="A41" s="585"/>
      <c r="B41" s="460" t="s">
        <v>290</v>
      </c>
      <c r="C41" s="460" t="s">
        <v>291</v>
      </c>
      <c r="D41" s="460" t="s">
        <v>290</v>
      </c>
      <c r="E41" s="460" t="s">
        <v>291</v>
      </c>
      <c r="F41" s="460" t="s">
        <v>290</v>
      </c>
      <c r="G41" s="460" t="s">
        <v>291</v>
      </c>
      <c r="J41" s="473"/>
      <c r="K41" s="473"/>
    </row>
    <row r="42" spans="1:11" ht="30.6" customHeight="1" x14ac:dyDescent="0.25">
      <c r="A42" s="585" t="s">
        <v>2562</v>
      </c>
      <c r="B42" s="592" t="s">
        <v>253</v>
      </c>
      <c r="C42" s="661" t="s">
        <v>1865</v>
      </c>
      <c r="D42" s="592" t="s">
        <v>2144</v>
      </c>
      <c r="E42" s="592" t="s">
        <v>1866</v>
      </c>
      <c r="F42" s="592" t="s">
        <v>1866</v>
      </c>
      <c r="G42" s="592" t="s">
        <v>1865</v>
      </c>
      <c r="J42" s="473"/>
      <c r="K42" s="473"/>
    </row>
    <row r="43" spans="1:11" ht="46.15" customHeight="1" x14ac:dyDescent="0.25">
      <c r="A43" s="585" t="s">
        <v>2563</v>
      </c>
      <c r="B43" s="998" t="s">
        <v>246</v>
      </c>
      <c r="C43" s="999"/>
      <c r="D43" s="998" t="s">
        <v>2134</v>
      </c>
      <c r="E43" s="999"/>
      <c r="F43" s="998" t="s">
        <v>259</v>
      </c>
      <c r="G43" s="999"/>
      <c r="J43" s="473"/>
      <c r="K43" s="473"/>
    </row>
    <row r="44" spans="1:11" ht="8.4499999999999993" customHeight="1" x14ac:dyDescent="0.25">
      <c r="A44" s="488"/>
      <c r="B44" s="488"/>
      <c r="C44" s="488"/>
      <c r="D44" s="488"/>
      <c r="E44" s="488"/>
      <c r="F44" s="488"/>
      <c r="G44" s="488"/>
      <c r="J44" s="473"/>
      <c r="K44" s="473"/>
    </row>
    <row r="45" spans="1:11" ht="35.450000000000003" customHeight="1" x14ac:dyDescent="0.25">
      <c r="A45" s="1001" t="s">
        <v>2145</v>
      </c>
      <c r="B45" s="1001"/>
      <c r="C45" s="1001"/>
      <c r="D45" s="1001"/>
      <c r="E45" s="1001"/>
      <c r="F45" s="1001"/>
      <c r="G45" s="1001"/>
      <c r="H45" s="1001"/>
      <c r="J45" s="473"/>
      <c r="K45" s="473"/>
    </row>
    <row r="47" spans="1:11" s="666" customFormat="1" ht="21.2" customHeight="1" x14ac:dyDescent="0.25">
      <c r="A47" s="963" t="s">
        <v>2146</v>
      </c>
      <c r="B47" s="963"/>
      <c r="C47" s="963"/>
      <c r="D47" s="963"/>
      <c r="E47" s="963"/>
      <c r="F47" s="963"/>
      <c r="G47" s="963"/>
      <c r="H47" s="963"/>
      <c r="I47" s="963"/>
      <c r="J47" s="473"/>
      <c r="K47" s="473"/>
    </row>
    <row r="48" spans="1:11" ht="32.1" customHeight="1" x14ac:dyDescent="0.25">
      <c r="A48" s="585"/>
      <c r="B48" s="988">
        <v>2018</v>
      </c>
      <c r="C48" s="989"/>
      <c r="D48" s="988">
        <v>2019</v>
      </c>
      <c r="E48" s="989"/>
      <c r="F48" s="988">
        <v>2020</v>
      </c>
      <c r="G48" s="989"/>
      <c r="H48" s="988">
        <v>2021</v>
      </c>
      <c r="I48" s="989"/>
      <c r="J48" s="340"/>
      <c r="K48" s="340"/>
    </row>
    <row r="49" spans="1:12" ht="25.5" customHeight="1" x14ac:dyDescent="0.25">
      <c r="A49" s="585"/>
      <c r="B49" s="460" t="s">
        <v>290</v>
      </c>
      <c r="C49" s="460" t="s">
        <v>291</v>
      </c>
      <c r="D49" s="460" t="s">
        <v>290</v>
      </c>
      <c r="E49" s="460" t="s">
        <v>291</v>
      </c>
      <c r="F49" s="460" t="s">
        <v>290</v>
      </c>
      <c r="G49" s="460" t="s">
        <v>291</v>
      </c>
      <c r="H49" s="460" t="s">
        <v>290</v>
      </c>
      <c r="I49" s="460" t="s">
        <v>291</v>
      </c>
      <c r="J49" s="473"/>
      <c r="K49" s="473"/>
    </row>
    <row r="50" spans="1:12" ht="33" customHeight="1" x14ac:dyDescent="0.25">
      <c r="A50" s="585" t="s">
        <v>2129</v>
      </c>
      <c r="B50" s="374" t="s">
        <v>2065</v>
      </c>
      <c r="C50" s="667" t="s">
        <v>2147</v>
      </c>
      <c r="D50" s="374" t="s">
        <v>246</v>
      </c>
      <c r="E50" s="374" t="s">
        <v>2148</v>
      </c>
      <c r="F50" s="374" t="s">
        <v>2111</v>
      </c>
      <c r="G50" s="374" t="s">
        <v>2149</v>
      </c>
      <c r="H50" s="599" t="s">
        <v>1763</v>
      </c>
      <c r="I50" s="599" t="s">
        <v>2150</v>
      </c>
      <c r="J50" s="473"/>
      <c r="K50" s="473"/>
    </row>
    <row r="51" spans="1:12" ht="31.35" customHeight="1" x14ac:dyDescent="0.25">
      <c r="A51" s="585" t="s">
        <v>2133</v>
      </c>
      <c r="B51" s="374" t="s">
        <v>1657</v>
      </c>
      <c r="C51" s="667" t="s">
        <v>1657</v>
      </c>
      <c r="D51" s="374" t="s">
        <v>1657</v>
      </c>
      <c r="E51" s="374" t="s">
        <v>1657</v>
      </c>
      <c r="F51" s="374" t="s">
        <v>1657</v>
      </c>
      <c r="G51" s="374" t="s">
        <v>1657</v>
      </c>
      <c r="H51" s="599" t="s">
        <v>1660</v>
      </c>
      <c r="I51" s="599" t="s">
        <v>1669</v>
      </c>
      <c r="J51" s="473"/>
      <c r="K51" s="473"/>
      <c r="L51" s="668"/>
    </row>
    <row r="52" spans="1:12" ht="30.2" customHeight="1" x14ac:dyDescent="0.25">
      <c r="A52" s="585" t="s">
        <v>2137</v>
      </c>
      <c r="B52" s="374" t="s">
        <v>251</v>
      </c>
      <c r="C52" s="374" t="s">
        <v>2151</v>
      </c>
      <c r="D52" s="374" t="s">
        <v>2152</v>
      </c>
      <c r="E52" s="374" t="s">
        <v>2151</v>
      </c>
      <c r="F52" s="374" t="s">
        <v>2153</v>
      </c>
      <c r="G52" s="374" t="s">
        <v>248</v>
      </c>
      <c r="H52" s="599" t="s">
        <v>2154</v>
      </c>
      <c r="I52" s="599" t="s">
        <v>2028</v>
      </c>
      <c r="J52" s="473"/>
      <c r="K52" s="473"/>
    </row>
    <row r="53" spans="1:12" ht="25.5" x14ac:dyDescent="0.25">
      <c r="A53" s="585" t="s">
        <v>2139</v>
      </c>
      <c r="B53" s="374" t="s">
        <v>2155</v>
      </c>
      <c r="C53" s="374" t="s">
        <v>1998</v>
      </c>
      <c r="D53" s="374" t="s">
        <v>2156</v>
      </c>
      <c r="E53" s="374" t="s">
        <v>2157</v>
      </c>
      <c r="F53" s="374" t="s">
        <v>2158</v>
      </c>
      <c r="G53" s="374" t="s">
        <v>2159</v>
      </c>
      <c r="H53" s="600">
        <v>32</v>
      </c>
      <c r="I53" s="599" t="s">
        <v>2160</v>
      </c>
      <c r="J53" s="473"/>
      <c r="K53" s="473"/>
    </row>
    <row r="54" spans="1:12" x14ac:dyDescent="0.25">
      <c r="A54" s="635"/>
      <c r="B54" s="636"/>
      <c r="C54" s="636"/>
      <c r="D54" s="636"/>
      <c r="E54" s="636"/>
      <c r="F54" s="636"/>
      <c r="G54" s="636"/>
      <c r="H54" s="473"/>
      <c r="I54" s="473"/>
      <c r="J54" s="473"/>
      <c r="K54" s="473"/>
    </row>
    <row r="55" spans="1:12" ht="52.35" customHeight="1" x14ac:dyDescent="0.25">
      <c r="A55" s="957" t="s">
        <v>2161</v>
      </c>
      <c r="B55" s="957"/>
      <c r="C55" s="957"/>
      <c r="D55" s="957"/>
      <c r="E55" s="957"/>
      <c r="F55" s="957"/>
      <c r="G55" s="957"/>
      <c r="H55" s="957"/>
      <c r="I55" s="957"/>
      <c r="J55" s="473"/>
      <c r="K55" s="473"/>
    </row>
    <row r="56" spans="1:12" ht="28.15" customHeight="1" x14ac:dyDescent="0.25">
      <c r="A56" s="957" t="s">
        <v>2162</v>
      </c>
      <c r="B56" s="957"/>
      <c r="C56" s="957"/>
      <c r="D56" s="957"/>
      <c r="E56" s="957"/>
      <c r="F56" s="957"/>
      <c r="G56" s="957"/>
      <c r="H56" s="957"/>
      <c r="I56" s="957"/>
      <c r="J56" s="473"/>
      <c r="K56" s="473"/>
    </row>
    <row r="57" spans="1:12" x14ac:dyDescent="0.25">
      <c r="A57" s="461"/>
      <c r="B57" s="461"/>
      <c r="C57" s="461"/>
      <c r="D57" s="461"/>
      <c r="E57" s="461"/>
      <c r="F57" s="461"/>
      <c r="G57" s="461"/>
      <c r="H57" s="473"/>
      <c r="I57" s="473"/>
      <c r="J57" s="473"/>
      <c r="K57" s="473"/>
    </row>
    <row r="58" spans="1:12" ht="18" customHeight="1" x14ac:dyDescent="0.25">
      <c r="A58" s="963" t="s">
        <v>2163</v>
      </c>
      <c r="B58" s="963"/>
      <c r="C58" s="963"/>
      <c r="D58" s="963"/>
      <c r="E58" s="963"/>
      <c r="F58" s="963"/>
      <c r="G58" s="963"/>
      <c r="H58" s="963"/>
      <c r="I58" s="963"/>
      <c r="J58" s="473"/>
      <c r="K58" s="473"/>
    </row>
    <row r="59" spans="1:12" x14ac:dyDescent="0.25">
      <c r="A59" s="611"/>
      <c r="B59" s="974">
        <v>2018</v>
      </c>
      <c r="C59" s="975"/>
      <c r="D59" s="974">
        <v>2019</v>
      </c>
      <c r="E59" s="975"/>
      <c r="F59" s="974">
        <v>2020</v>
      </c>
      <c r="G59" s="975"/>
      <c r="H59" s="974">
        <v>2021</v>
      </c>
      <c r="I59" s="975"/>
      <c r="J59" s="473"/>
      <c r="K59" s="473"/>
    </row>
    <row r="60" spans="1:12" ht="31.5" customHeight="1" x14ac:dyDescent="0.25">
      <c r="A60" s="669"/>
      <c r="B60" s="460" t="s">
        <v>290</v>
      </c>
      <c r="C60" s="460" t="s">
        <v>291</v>
      </c>
      <c r="D60" s="460" t="s">
        <v>290</v>
      </c>
      <c r="E60" s="460" t="s">
        <v>291</v>
      </c>
      <c r="F60" s="460" t="s">
        <v>290</v>
      </c>
      <c r="G60" s="460" t="s">
        <v>291</v>
      </c>
      <c r="H60" s="460" t="s">
        <v>290</v>
      </c>
      <c r="I60" s="460" t="s">
        <v>291</v>
      </c>
      <c r="J60" s="473"/>
      <c r="K60" s="473"/>
    </row>
    <row r="61" spans="1:12" ht="39" customHeight="1" x14ac:dyDescent="0.25">
      <c r="A61" s="611" t="s">
        <v>2555</v>
      </c>
      <c r="B61" s="670" t="s">
        <v>2164</v>
      </c>
      <c r="C61" s="670" t="s">
        <v>2165</v>
      </c>
      <c r="D61" s="670" t="s">
        <v>2166</v>
      </c>
      <c r="E61" s="670" t="s">
        <v>2167</v>
      </c>
      <c r="F61" s="670" t="s">
        <v>2168</v>
      </c>
      <c r="G61" s="670" t="s">
        <v>2169</v>
      </c>
      <c r="H61" s="671" t="s">
        <v>2170</v>
      </c>
      <c r="I61" s="671" t="s">
        <v>2171</v>
      </c>
      <c r="J61" s="473"/>
      <c r="K61" s="473"/>
    </row>
    <row r="62" spans="1:12" ht="60.75" customHeight="1" x14ac:dyDescent="0.25">
      <c r="A62" s="611" t="s">
        <v>2556</v>
      </c>
      <c r="B62" s="667" t="s">
        <v>2172</v>
      </c>
      <c r="C62" s="667" t="s">
        <v>2173</v>
      </c>
      <c r="D62" s="667" t="s">
        <v>2114</v>
      </c>
      <c r="E62" s="667" t="s">
        <v>2174</v>
      </c>
      <c r="F62" s="667" t="s">
        <v>252</v>
      </c>
      <c r="G62" s="667" t="s">
        <v>2175</v>
      </c>
      <c r="H62" s="671" t="s">
        <v>2176</v>
      </c>
      <c r="I62" s="671" t="s">
        <v>2177</v>
      </c>
      <c r="J62" s="473"/>
      <c r="K62" s="473"/>
    </row>
    <row r="63" spans="1:12" ht="44.45" customHeight="1" x14ac:dyDescent="0.25">
      <c r="A63" s="611" t="s">
        <v>2178</v>
      </c>
      <c r="B63" s="670" t="s">
        <v>2179</v>
      </c>
      <c r="C63" s="670" t="s">
        <v>1860</v>
      </c>
      <c r="D63" s="670" t="s">
        <v>2180</v>
      </c>
      <c r="E63" s="670" t="s">
        <v>2181</v>
      </c>
      <c r="F63" s="670" t="s">
        <v>2182</v>
      </c>
      <c r="G63" s="670" t="s">
        <v>1573</v>
      </c>
      <c r="H63" s="671" t="s">
        <v>2183</v>
      </c>
      <c r="I63" s="672">
        <v>4</v>
      </c>
      <c r="J63" s="473"/>
      <c r="K63" s="473"/>
    </row>
    <row r="64" spans="1:12" ht="47.45" customHeight="1" x14ac:dyDescent="0.25">
      <c r="A64" s="611" t="s">
        <v>2184</v>
      </c>
      <c r="B64" s="661" t="s">
        <v>2185</v>
      </c>
      <c r="C64" s="667" t="s">
        <v>2002</v>
      </c>
      <c r="D64" s="667" t="s">
        <v>2185</v>
      </c>
      <c r="E64" s="667" t="s">
        <v>2002</v>
      </c>
      <c r="F64" s="667" t="s">
        <v>2186</v>
      </c>
      <c r="G64" s="667" t="s">
        <v>2002</v>
      </c>
      <c r="H64" s="671" t="s">
        <v>2023</v>
      </c>
      <c r="I64" s="673">
        <v>0</v>
      </c>
      <c r="J64" s="473"/>
      <c r="K64" s="473"/>
    </row>
    <row r="65" spans="1:11" ht="50.45" customHeight="1" x14ac:dyDescent="0.25">
      <c r="A65" s="611" t="s">
        <v>2187</v>
      </c>
      <c r="B65" s="592" t="s">
        <v>169</v>
      </c>
      <c r="C65" s="374" t="s">
        <v>2188</v>
      </c>
      <c r="D65" s="592" t="s">
        <v>169</v>
      </c>
      <c r="E65" s="374" t="s">
        <v>2189</v>
      </c>
      <c r="F65" s="592" t="s">
        <v>169</v>
      </c>
      <c r="G65" s="374" t="s">
        <v>2190</v>
      </c>
      <c r="H65" s="674" t="s">
        <v>169</v>
      </c>
      <c r="I65" s="671" t="s">
        <v>2191</v>
      </c>
      <c r="J65" s="473"/>
      <c r="K65" s="473"/>
    </row>
    <row r="66" spans="1:11" ht="50.45" customHeight="1" x14ac:dyDescent="0.25">
      <c r="A66" s="585" t="s">
        <v>2192</v>
      </c>
      <c r="B66" s="592" t="s">
        <v>169</v>
      </c>
      <c r="C66" s="550">
        <v>58</v>
      </c>
      <c r="D66" s="592" t="s">
        <v>169</v>
      </c>
      <c r="E66" s="550">
        <v>57</v>
      </c>
      <c r="F66" s="592" t="s">
        <v>169</v>
      </c>
      <c r="G66" s="550">
        <v>80</v>
      </c>
      <c r="H66" s="674" t="s">
        <v>169</v>
      </c>
      <c r="I66" s="672">
        <v>68</v>
      </c>
      <c r="J66" s="473"/>
      <c r="K66" s="473"/>
    </row>
    <row r="67" spans="1:11" ht="15.4" customHeight="1" x14ac:dyDescent="0.25">
      <c r="A67" s="654"/>
      <c r="B67" s="675"/>
      <c r="C67" s="676"/>
      <c r="D67" s="675"/>
      <c r="E67" s="676"/>
      <c r="F67" s="675"/>
      <c r="G67" s="676"/>
      <c r="H67" s="473"/>
      <c r="I67" s="473"/>
      <c r="J67" s="473"/>
      <c r="K67" s="473"/>
    </row>
    <row r="68" spans="1:11" ht="33" customHeight="1" x14ac:dyDescent="0.25">
      <c r="A68" s="957" t="s">
        <v>2193</v>
      </c>
      <c r="B68" s="957"/>
      <c r="C68" s="957"/>
      <c r="D68" s="957"/>
      <c r="E68" s="957"/>
      <c r="F68" s="957"/>
      <c r="G68" s="957"/>
      <c r="H68" s="957"/>
      <c r="I68" s="957"/>
      <c r="J68" s="473"/>
      <c r="K68" s="473"/>
    </row>
    <row r="69" spans="1:11" ht="27.75" customHeight="1" x14ac:dyDescent="0.25">
      <c r="A69" s="957" t="s">
        <v>2194</v>
      </c>
      <c r="B69" s="957"/>
      <c r="C69" s="957"/>
      <c r="D69" s="957"/>
      <c r="E69" s="957"/>
      <c r="F69" s="957"/>
      <c r="G69" s="957"/>
      <c r="H69" s="957"/>
      <c r="I69" s="957"/>
      <c r="J69" s="473"/>
      <c r="K69" s="473"/>
    </row>
    <row r="70" spans="1:11" ht="27.75" customHeight="1" x14ac:dyDescent="0.25">
      <c r="E70" s="473"/>
      <c r="F70" s="473"/>
      <c r="G70" s="473"/>
      <c r="H70" s="473"/>
      <c r="I70" s="473"/>
      <c r="J70" s="473"/>
      <c r="K70" s="473"/>
    </row>
    <row r="71" spans="1:11" ht="31.5" customHeight="1" x14ac:dyDescent="0.25">
      <c r="A71" s="1002" t="s">
        <v>2557</v>
      </c>
      <c r="B71" s="1002"/>
      <c r="C71" s="1002"/>
      <c r="D71" s="1002"/>
      <c r="E71" s="1002"/>
      <c r="F71" s="473"/>
      <c r="G71" s="473"/>
      <c r="H71" s="473"/>
      <c r="I71" s="473"/>
      <c r="J71" s="473"/>
      <c r="K71" s="473"/>
    </row>
    <row r="72" spans="1:11" ht="13.7" customHeight="1" x14ac:dyDescent="0.25">
      <c r="A72" s="585"/>
      <c r="B72" s="460">
        <v>2018</v>
      </c>
      <c r="C72" s="460">
        <v>2019</v>
      </c>
      <c r="D72" s="460">
        <v>2020</v>
      </c>
      <c r="E72" s="460">
        <v>2021</v>
      </c>
      <c r="F72" s="473"/>
      <c r="G72" s="473"/>
      <c r="H72" s="473"/>
      <c r="I72" s="473"/>
      <c r="J72" s="473"/>
      <c r="K72" s="473"/>
    </row>
    <row r="73" spans="1:11" ht="58.35" customHeight="1" x14ac:dyDescent="0.25">
      <c r="A73" s="585" t="s">
        <v>2558</v>
      </c>
      <c r="B73" s="592">
        <v>15</v>
      </c>
      <c r="C73" s="677">
        <v>16</v>
      </c>
      <c r="D73" s="677">
        <v>16</v>
      </c>
      <c r="E73" s="678">
        <v>16</v>
      </c>
      <c r="F73" s="473"/>
      <c r="G73" s="473"/>
      <c r="H73" s="473"/>
      <c r="I73" s="473"/>
      <c r="J73" s="473"/>
      <c r="K73" s="473"/>
    </row>
    <row r="74" spans="1:11" ht="27" customHeight="1" x14ac:dyDescent="0.25">
      <c r="A74" s="592" t="s">
        <v>2195</v>
      </c>
      <c r="B74" s="592">
        <v>0</v>
      </c>
      <c r="C74" s="677">
        <v>1</v>
      </c>
      <c r="D74" s="677">
        <v>1</v>
      </c>
      <c r="E74" s="678">
        <v>1</v>
      </c>
      <c r="F74" s="473"/>
      <c r="G74" s="473"/>
      <c r="H74" s="473"/>
      <c r="I74" s="473"/>
      <c r="J74" s="473"/>
      <c r="K74" s="473"/>
    </row>
    <row r="75" spans="1:11" ht="30.2" customHeight="1" x14ac:dyDescent="0.25">
      <c r="A75" s="592" t="s">
        <v>2196</v>
      </c>
      <c r="B75" s="592">
        <v>5</v>
      </c>
      <c r="C75" s="677">
        <v>5</v>
      </c>
      <c r="D75" s="677">
        <v>5</v>
      </c>
      <c r="E75" s="678">
        <v>13</v>
      </c>
      <c r="F75" s="473"/>
      <c r="G75" s="473"/>
      <c r="H75" s="473"/>
      <c r="I75" s="473"/>
      <c r="J75" s="473"/>
      <c r="K75" s="473"/>
    </row>
    <row r="76" spans="1:11" ht="30.6" customHeight="1" x14ac:dyDescent="0.25">
      <c r="A76" s="592" t="s">
        <v>2197</v>
      </c>
      <c r="B76" s="592">
        <v>10</v>
      </c>
      <c r="C76" s="677">
        <v>10</v>
      </c>
      <c r="D76" s="677">
        <v>10</v>
      </c>
      <c r="E76" s="678">
        <v>2</v>
      </c>
      <c r="F76" s="473"/>
      <c r="G76" s="473"/>
      <c r="H76" s="473"/>
      <c r="I76" s="473"/>
      <c r="J76" s="473"/>
      <c r="K76" s="473"/>
    </row>
    <row r="77" spans="1:11" ht="36.75" customHeight="1" x14ac:dyDescent="0.25">
      <c r="A77" s="482" t="s">
        <v>2559</v>
      </c>
      <c r="B77" s="592">
        <v>23</v>
      </c>
      <c r="C77" s="677">
        <v>22</v>
      </c>
      <c r="D77" s="677">
        <v>22</v>
      </c>
      <c r="E77" s="678">
        <v>22</v>
      </c>
      <c r="F77" s="473"/>
      <c r="G77" s="473"/>
      <c r="H77" s="473"/>
      <c r="I77" s="473"/>
      <c r="J77" s="473"/>
      <c r="K77" s="473"/>
    </row>
    <row r="78" spans="1:11" ht="25.5" x14ac:dyDescent="0.25">
      <c r="A78" s="592" t="s">
        <v>2195</v>
      </c>
      <c r="B78" s="592">
        <v>2</v>
      </c>
      <c r="C78" s="677">
        <v>2</v>
      </c>
      <c r="D78" s="677">
        <v>2</v>
      </c>
      <c r="E78" s="678">
        <v>2</v>
      </c>
      <c r="F78" s="473"/>
      <c r="G78" s="473"/>
      <c r="H78" s="473"/>
      <c r="I78" s="473"/>
      <c r="K78" s="473"/>
    </row>
    <row r="79" spans="1:11" ht="25.5" x14ac:dyDescent="0.25">
      <c r="A79" s="592" t="s">
        <v>2196</v>
      </c>
      <c r="B79" s="592">
        <v>5</v>
      </c>
      <c r="C79" s="677">
        <v>5</v>
      </c>
      <c r="D79" s="677">
        <v>5</v>
      </c>
      <c r="E79" s="678">
        <v>13</v>
      </c>
      <c r="F79" s="473"/>
      <c r="G79" s="473"/>
      <c r="H79" s="473"/>
      <c r="I79" s="473"/>
      <c r="K79" s="473"/>
    </row>
    <row r="80" spans="1:11" ht="25.5" x14ac:dyDescent="0.25">
      <c r="A80" s="592" t="s">
        <v>2197</v>
      </c>
      <c r="B80" s="592">
        <v>16</v>
      </c>
      <c r="C80" s="677">
        <v>15</v>
      </c>
      <c r="D80" s="677">
        <v>15</v>
      </c>
      <c r="E80" s="678">
        <v>7</v>
      </c>
      <c r="F80" s="473"/>
      <c r="G80" s="473"/>
      <c r="H80" s="473"/>
      <c r="I80" s="473"/>
      <c r="K80" s="473"/>
    </row>
    <row r="81" spans="1:11" x14ac:dyDescent="0.25">
      <c r="A81" s="590"/>
      <c r="B81" s="473"/>
      <c r="C81" s="473"/>
      <c r="D81" s="473"/>
      <c r="E81" s="473"/>
      <c r="F81" s="473"/>
      <c r="G81" s="473"/>
      <c r="H81" s="473"/>
      <c r="I81" s="473"/>
      <c r="K81" s="473"/>
    </row>
    <row r="82" spans="1:11" ht="16.5" customHeight="1" x14ac:dyDescent="0.25">
      <c r="A82" s="963" t="s">
        <v>2198</v>
      </c>
      <c r="B82" s="963"/>
      <c r="C82" s="963"/>
      <c r="D82" s="963"/>
      <c r="E82" s="473"/>
      <c r="F82" s="473"/>
      <c r="G82" s="473"/>
      <c r="H82" s="473"/>
      <c r="I82" s="473"/>
      <c r="K82" s="473"/>
    </row>
    <row r="83" spans="1:11" ht="19.149999999999999" customHeight="1" x14ac:dyDescent="0.25">
      <c r="A83" s="617" t="s">
        <v>1289</v>
      </c>
      <c r="B83" s="615">
        <v>2019</v>
      </c>
      <c r="C83" s="679">
        <v>2020</v>
      </c>
      <c r="D83" s="615">
        <v>2021</v>
      </c>
      <c r="K83" s="473"/>
    </row>
    <row r="84" spans="1:11" ht="60" customHeight="1" x14ac:dyDescent="0.25">
      <c r="A84" s="680" t="s">
        <v>2199</v>
      </c>
      <c r="B84" s="653" t="s">
        <v>2200</v>
      </c>
      <c r="C84" s="653" t="s">
        <v>2201</v>
      </c>
      <c r="D84" s="653" t="s">
        <v>2202</v>
      </c>
      <c r="K84" s="473"/>
    </row>
    <row r="85" spans="1:11" x14ac:dyDescent="0.25">
      <c r="A85" s="473"/>
      <c r="K85" s="473"/>
    </row>
    <row r="86" spans="1:11" ht="36" customHeight="1" x14ac:dyDescent="0.25">
      <c r="A86" s="978" t="s">
        <v>2203</v>
      </c>
      <c r="B86" s="978"/>
      <c r="C86" s="978"/>
      <c r="D86" s="978"/>
      <c r="E86" s="978"/>
      <c r="F86" s="978"/>
      <c r="G86" s="978"/>
      <c r="K86" s="473"/>
    </row>
    <row r="87" spans="1:11" x14ac:dyDescent="0.25">
      <c r="K87" s="473"/>
    </row>
    <row r="88" spans="1:11" ht="14.25" customHeight="1" x14ac:dyDescent="0.25">
      <c r="A88" s="963" t="s">
        <v>2204</v>
      </c>
      <c r="B88" s="963"/>
      <c r="C88" s="963"/>
      <c r="D88" s="963"/>
      <c r="K88" s="473"/>
    </row>
    <row r="89" spans="1:11" x14ac:dyDescent="0.25">
      <c r="A89" s="617" t="s">
        <v>1289</v>
      </c>
      <c r="B89" s="681">
        <v>2019</v>
      </c>
      <c r="C89" s="682">
        <v>2020</v>
      </c>
      <c r="D89" s="681">
        <v>2021</v>
      </c>
      <c r="K89" s="473"/>
    </row>
    <row r="90" spans="1:11" ht="51" x14ac:dyDescent="0.25">
      <c r="A90" s="680" t="s">
        <v>2199</v>
      </c>
      <c r="B90" s="653" t="s">
        <v>2205</v>
      </c>
      <c r="C90" s="653" t="s">
        <v>2025</v>
      </c>
      <c r="D90" s="653" t="s">
        <v>2135</v>
      </c>
      <c r="K90" s="473"/>
    </row>
    <row r="91" spans="1:11" x14ac:dyDescent="0.25">
      <c r="K91" s="473"/>
    </row>
    <row r="92" spans="1:11" ht="31.7" customHeight="1" x14ac:dyDescent="0.25">
      <c r="A92" s="978" t="s">
        <v>2206</v>
      </c>
      <c r="B92" s="978"/>
      <c r="C92" s="978"/>
      <c r="D92" s="978"/>
      <c r="E92" s="978"/>
      <c r="F92" s="978"/>
      <c r="G92" s="978"/>
      <c r="K92" s="473"/>
    </row>
    <row r="93" spans="1:11" ht="91.5" customHeight="1" x14ac:dyDescent="0.25">
      <c r="A93" s="978" t="s">
        <v>2479</v>
      </c>
      <c r="B93" s="978"/>
      <c r="C93" s="978"/>
      <c r="D93" s="978"/>
      <c r="E93" s="978"/>
      <c r="F93" s="978"/>
      <c r="G93" s="978"/>
      <c r="H93" s="978"/>
      <c r="K93" s="473"/>
    </row>
    <row r="95" spans="1:11" ht="17.25" customHeight="1" x14ac:dyDescent="0.25">
      <c r="A95" s="963" t="s">
        <v>1954</v>
      </c>
      <c r="B95" s="963"/>
      <c r="C95" s="963"/>
      <c r="D95" s="963"/>
      <c r="I95" s="473"/>
    </row>
    <row r="96" spans="1:11" x14ac:dyDescent="0.25">
      <c r="A96" s="617" t="s">
        <v>1955</v>
      </c>
      <c r="B96" s="965" t="s">
        <v>1956</v>
      </c>
      <c r="C96" s="966"/>
      <c r="D96" s="967"/>
      <c r="I96" s="473"/>
    </row>
    <row r="97" spans="1:10" x14ac:dyDescent="0.25">
      <c r="A97" s="617"/>
      <c r="B97" s="614">
        <v>2019</v>
      </c>
      <c r="C97" s="615">
        <v>2020</v>
      </c>
      <c r="D97" s="614">
        <v>2021</v>
      </c>
      <c r="I97" s="683"/>
      <c r="J97" s="683"/>
    </row>
    <row r="98" spans="1:10" x14ac:dyDescent="0.25">
      <c r="A98" s="618" t="s">
        <v>1957</v>
      </c>
      <c r="B98" s="606" t="s">
        <v>1958</v>
      </c>
      <c r="C98" s="599" t="s">
        <v>1959</v>
      </c>
      <c r="D98" s="606" t="s">
        <v>1960</v>
      </c>
      <c r="I98" s="683"/>
      <c r="J98" s="683"/>
    </row>
    <row r="99" spans="1:10" x14ac:dyDescent="0.25">
      <c r="A99" s="618" t="s">
        <v>1961</v>
      </c>
      <c r="B99" s="616" t="s">
        <v>1962</v>
      </c>
      <c r="C99" s="619" t="s">
        <v>1963</v>
      </c>
      <c r="D99" s="616" t="s">
        <v>1964</v>
      </c>
      <c r="I99" s="683"/>
      <c r="J99" s="683"/>
    </row>
    <row r="100" spans="1:10" x14ac:dyDescent="0.25">
      <c r="I100" s="683"/>
      <c r="J100" s="683"/>
    </row>
    <row r="101" spans="1:10" x14ac:dyDescent="0.25">
      <c r="A101" s="964" t="s">
        <v>2207</v>
      </c>
      <c r="B101" s="964"/>
      <c r="C101" s="964"/>
      <c r="D101" s="964"/>
      <c r="E101" s="964"/>
      <c r="F101" s="964"/>
      <c r="G101" s="964"/>
      <c r="H101" s="473"/>
      <c r="I101" s="683"/>
      <c r="J101" s="683"/>
    </row>
    <row r="102" spans="1:10" x14ac:dyDescent="0.25">
      <c r="A102" s="590"/>
      <c r="B102" s="473"/>
      <c r="C102" s="473"/>
      <c r="D102" s="473"/>
      <c r="E102" s="473"/>
      <c r="F102" s="473"/>
      <c r="G102" s="473"/>
      <c r="H102" s="473"/>
      <c r="I102" s="683"/>
      <c r="J102" s="683"/>
    </row>
    <row r="103" spans="1:10" x14ac:dyDescent="0.25">
      <c r="A103" s="641" t="s">
        <v>416</v>
      </c>
      <c r="B103" s="642"/>
      <c r="C103" s="642"/>
      <c r="D103" s="642"/>
      <c r="E103" s="642"/>
      <c r="F103" s="642"/>
      <c r="G103" s="642"/>
      <c r="H103" s="642"/>
      <c r="I103" s="683"/>
      <c r="J103" s="683"/>
    </row>
    <row r="104" spans="1:10" x14ac:dyDescent="0.25">
      <c r="A104" s="642"/>
      <c r="B104" s="642"/>
      <c r="C104" s="642"/>
      <c r="D104" s="642"/>
      <c r="E104" s="642"/>
      <c r="F104" s="642"/>
      <c r="G104" s="642"/>
      <c r="H104" s="642"/>
      <c r="I104" s="683"/>
      <c r="J104" s="683"/>
    </row>
    <row r="105" spans="1:10" ht="29.25" customHeight="1" x14ac:dyDescent="0.25">
      <c r="A105" s="684" t="s">
        <v>1334</v>
      </c>
      <c r="B105" s="986" t="s">
        <v>2208</v>
      </c>
      <c r="C105" s="986"/>
      <c r="D105" s="986"/>
      <c r="E105" s="986"/>
      <c r="F105" s="986"/>
      <c r="G105" s="986"/>
      <c r="H105" s="986"/>
      <c r="I105" s="683"/>
      <c r="J105" s="683"/>
    </row>
    <row r="106" spans="1:10" x14ac:dyDescent="0.25">
      <c r="A106" s="642"/>
      <c r="B106" s="685"/>
      <c r="C106" s="685"/>
      <c r="D106" s="685"/>
      <c r="E106" s="685"/>
      <c r="F106" s="685"/>
      <c r="G106" s="685"/>
      <c r="H106" s="685"/>
      <c r="I106" s="683"/>
      <c r="J106" s="683"/>
    </row>
    <row r="107" spans="1:10" ht="36.75" customHeight="1" x14ac:dyDescent="0.25">
      <c r="A107" s="642"/>
      <c r="B107" s="977" t="s">
        <v>2209</v>
      </c>
      <c r="C107" s="977"/>
      <c r="D107" s="977"/>
      <c r="E107" s="977"/>
      <c r="F107" s="977"/>
      <c r="G107" s="977"/>
      <c r="H107" s="977"/>
      <c r="I107" s="683"/>
      <c r="J107" s="683"/>
    </row>
    <row r="108" spans="1:10" x14ac:dyDescent="0.25">
      <c r="A108" s="646"/>
      <c r="B108" s="686"/>
      <c r="C108" s="686"/>
      <c r="D108" s="686"/>
      <c r="E108" s="686"/>
      <c r="F108" s="686"/>
      <c r="G108" s="686"/>
      <c r="H108" s="686"/>
      <c r="I108" s="683"/>
      <c r="J108" s="683"/>
    </row>
    <row r="109" spans="1:10" ht="27" customHeight="1" x14ac:dyDescent="0.25">
      <c r="A109" s="687" t="s">
        <v>1352</v>
      </c>
      <c r="B109" s="984" t="s">
        <v>2210</v>
      </c>
      <c r="C109" s="984"/>
      <c r="D109" s="984"/>
      <c r="E109" s="984"/>
      <c r="F109" s="984"/>
      <c r="G109" s="984"/>
      <c r="H109" s="984"/>
      <c r="I109" s="683"/>
      <c r="J109" s="683"/>
    </row>
    <row r="110" spans="1:10" x14ac:dyDescent="0.25">
      <c r="A110" s="642"/>
      <c r="B110" s="977" t="s">
        <v>2211</v>
      </c>
      <c r="C110" s="977"/>
      <c r="D110" s="977"/>
      <c r="E110" s="977"/>
      <c r="F110" s="977"/>
      <c r="G110" s="977"/>
      <c r="H110" s="977"/>
      <c r="I110" s="683"/>
      <c r="J110" s="683"/>
    </row>
    <row r="111" spans="1:10" ht="29.25" customHeight="1" x14ac:dyDescent="0.25">
      <c r="A111" s="646"/>
      <c r="B111" s="987"/>
      <c r="C111" s="987"/>
      <c r="D111" s="987"/>
      <c r="E111" s="987"/>
      <c r="F111" s="987"/>
      <c r="G111" s="987"/>
      <c r="H111" s="987"/>
      <c r="I111" s="683"/>
      <c r="J111" s="683"/>
    </row>
    <row r="112" spans="1:10" ht="38.25" customHeight="1" x14ac:dyDescent="0.25">
      <c r="A112" s="687" t="s">
        <v>2212</v>
      </c>
      <c r="B112" s="976" t="s">
        <v>2213</v>
      </c>
      <c r="C112" s="976"/>
      <c r="D112" s="976"/>
      <c r="E112" s="976"/>
      <c r="F112" s="976"/>
      <c r="G112" s="976"/>
      <c r="H112" s="976"/>
    </row>
    <row r="113" spans="1:8" ht="9.75" customHeight="1" x14ac:dyDescent="0.25">
      <c r="A113" s="688"/>
      <c r="B113" s="977"/>
      <c r="C113" s="977"/>
      <c r="D113" s="977"/>
      <c r="E113" s="977"/>
      <c r="F113" s="977"/>
      <c r="G113" s="977"/>
      <c r="H113" s="977"/>
    </row>
    <row r="114" spans="1:8" hidden="1" x14ac:dyDescent="0.25">
      <c r="A114" s="688"/>
      <c r="B114" s="977"/>
      <c r="C114" s="977"/>
      <c r="D114" s="977"/>
      <c r="E114" s="977"/>
      <c r="F114" s="977"/>
      <c r="G114" s="977"/>
      <c r="H114" s="977"/>
    </row>
    <row r="115" spans="1:8" x14ac:dyDescent="0.25">
      <c r="A115" s="688"/>
      <c r="B115" s="685" t="s">
        <v>2214</v>
      </c>
      <c r="C115" s="685"/>
      <c r="D115" s="685"/>
      <c r="E115" s="685"/>
      <c r="F115" s="685"/>
      <c r="G115" s="685"/>
      <c r="H115" s="685"/>
    </row>
    <row r="116" spans="1:8" ht="39.75" customHeight="1" x14ac:dyDescent="0.25">
      <c r="A116" s="688"/>
      <c r="B116" s="977" t="s">
        <v>2215</v>
      </c>
      <c r="C116" s="977"/>
      <c r="D116" s="977"/>
      <c r="E116" s="977"/>
      <c r="F116" s="977"/>
      <c r="G116" s="977"/>
      <c r="H116" s="977"/>
    </row>
  </sheetData>
  <mergeCells count="71">
    <mergeCell ref="A45:H45"/>
    <mergeCell ref="A68:I68"/>
    <mergeCell ref="A69:I69"/>
    <mergeCell ref="A101:G101"/>
    <mergeCell ref="A71:E71"/>
    <mergeCell ref="A86:G86"/>
    <mergeCell ref="A92:G92"/>
    <mergeCell ref="A93:H93"/>
    <mergeCell ref="A88:D88"/>
    <mergeCell ref="A95:D95"/>
    <mergeCell ref="B96:D96"/>
    <mergeCell ref="A82:D82"/>
    <mergeCell ref="H59:I59"/>
    <mergeCell ref="B59:C59"/>
    <mergeCell ref="D59:E59"/>
    <mergeCell ref="F59:G59"/>
    <mergeCell ref="B43:C43"/>
    <mergeCell ref="B27:C27"/>
    <mergeCell ref="B24:C24"/>
    <mergeCell ref="B18:C18"/>
    <mergeCell ref="D18:E18"/>
    <mergeCell ref="D27:E27"/>
    <mergeCell ref="A23:I23"/>
    <mergeCell ref="H24:I24"/>
    <mergeCell ref="A29:I29"/>
    <mergeCell ref="D43:E43"/>
    <mergeCell ref="F43:G43"/>
    <mergeCell ref="F18:G18"/>
    <mergeCell ref="B21:C21"/>
    <mergeCell ref="D21:E21"/>
    <mergeCell ref="F21:G21"/>
    <mergeCell ref="B40:C40"/>
    <mergeCell ref="A9:I9"/>
    <mergeCell ref="H10:I10"/>
    <mergeCell ref="H13:I13"/>
    <mergeCell ref="B10:C10"/>
    <mergeCell ref="D10:E10"/>
    <mergeCell ref="F10:G10"/>
    <mergeCell ref="F13:G13"/>
    <mergeCell ref="D13:E13"/>
    <mergeCell ref="B13:C13"/>
    <mergeCell ref="A17:I17"/>
    <mergeCell ref="F27:G27"/>
    <mergeCell ref="A15:I15"/>
    <mergeCell ref="H27:I27"/>
    <mergeCell ref="H21:I21"/>
    <mergeCell ref="H18:I18"/>
    <mergeCell ref="F24:G24"/>
    <mergeCell ref="D24:E24"/>
    <mergeCell ref="D40:E40"/>
    <mergeCell ref="F40:G40"/>
    <mergeCell ref="H32:I32"/>
    <mergeCell ref="A31:I31"/>
    <mergeCell ref="A39:G39"/>
    <mergeCell ref="B32:C32"/>
    <mergeCell ref="D32:E32"/>
    <mergeCell ref="F32:G32"/>
    <mergeCell ref="A47:I47"/>
    <mergeCell ref="A55:I55"/>
    <mergeCell ref="A56:I56"/>
    <mergeCell ref="A58:I58"/>
    <mergeCell ref="B48:C48"/>
    <mergeCell ref="D48:E48"/>
    <mergeCell ref="F48:G48"/>
    <mergeCell ref="H48:I48"/>
    <mergeCell ref="B112:H114"/>
    <mergeCell ref="B116:H116"/>
    <mergeCell ref="B105:H105"/>
    <mergeCell ref="B107:H107"/>
    <mergeCell ref="B109:H109"/>
    <mergeCell ref="B110:H1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zoomScale="60" zoomScaleNormal="60" workbookViewId="0">
      <selection activeCell="J40" sqref="J40"/>
    </sheetView>
  </sheetViews>
  <sheetFormatPr defaultColWidth="9" defaultRowHeight="15" x14ac:dyDescent="0.25"/>
  <cols>
    <col min="1" max="1" width="27.42578125" style="574" customWidth="1"/>
    <col min="2" max="3" width="21.28515625" style="574" customWidth="1"/>
    <col min="4" max="4" width="21.85546875" style="574" customWidth="1"/>
    <col min="5" max="5" width="21.7109375" style="574" customWidth="1"/>
    <col min="6" max="6" width="20.28515625" style="574" customWidth="1"/>
    <col min="7" max="7" width="18.28515625" style="574" customWidth="1"/>
    <col min="8" max="8" width="19.5703125" style="574" customWidth="1"/>
    <col min="9" max="9" width="18.7109375" style="574" customWidth="1"/>
    <col min="10" max="10" width="19" style="574" customWidth="1"/>
    <col min="11" max="13" width="9" style="574"/>
    <col min="14" max="16384" width="9" style="469"/>
  </cols>
  <sheetData>
    <row r="2" spans="1:11" x14ac:dyDescent="0.25">
      <c r="A2" s="489"/>
      <c r="B2" s="489"/>
      <c r="C2" s="489"/>
      <c r="D2" s="489"/>
      <c r="E2" s="489"/>
      <c r="F2" s="489"/>
      <c r="G2" s="489"/>
      <c r="H2" s="753"/>
      <c r="I2" s="753"/>
      <c r="J2" s="753"/>
    </row>
    <row r="3" spans="1:11" x14ac:dyDescent="0.25">
      <c r="A3" s="489"/>
      <c r="B3" s="489"/>
      <c r="C3" s="489"/>
      <c r="D3" s="489"/>
      <c r="E3" s="489"/>
      <c r="F3" s="489"/>
      <c r="G3" s="489"/>
      <c r="H3" s="753"/>
      <c r="I3" s="753"/>
      <c r="J3" s="753"/>
    </row>
    <row r="4" spans="1:11" x14ac:dyDescent="0.25">
      <c r="A4" s="569"/>
      <c r="B4" s="570" t="s">
        <v>372</v>
      </c>
      <c r="C4" s="489"/>
      <c r="D4" s="489"/>
      <c r="E4" s="489"/>
      <c r="F4" s="489"/>
      <c r="G4" s="489"/>
      <c r="H4" s="753"/>
      <c r="I4" s="753"/>
      <c r="J4" s="753"/>
    </row>
    <row r="5" spans="1:11" x14ac:dyDescent="0.25">
      <c r="A5" s="489"/>
      <c r="B5" s="571"/>
      <c r="C5" s="489"/>
      <c r="D5" s="489"/>
      <c r="E5" s="489"/>
      <c r="F5" s="489"/>
      <c r="G5" s="489"/>
      <c r="H5" s="753"/>
      <c r="I5" s="753"/>
      <c r="J5" s="753"/>
    </row>
    <row r="6" spans="1:11" x14ac:dyDescent="0.25">
      <c r="A6" s="572"/>
      <c r="B6" s="572"/>
      <c r="C6" s="572"/>
      <c r="D6" s="572"/>
      <c r="E6" s="572"/>
      <c r="F6" s="572"/>
      <c r="G6" s="489"/>
      <c r="H6" s="753"/>
      <c r="I6" s="753"/>
      <c r="J6" s="753"/>
    </row>
    <row r="7" spans="1:11" x14ac:dyDescent="0.25">
      <c r="A7" s="470" t="s">
        <v>2216</v>
      </c>
    </row>
    <row r="8" spans="1:11" x14ac:dyDescent="0.25">
      <c r="A8" s="474"/>
      <c r="B8" s="473"/>
      <c r="C8" s="473"/>
      <c r="D8" s="473"/>
      <c r="E8" s="473"/>
      <c r="F8" s="473"/>
      <c r="G8" s="473"/>
      <c r="H8" s="473"/>
    </row>
    <row r="9" spans="1:11" ht="16.5" customHeight="1" x14ac:dyDescent="0.25">
      <c r="A9" s="963" t="s">
        <v>2560</v>
      </c>
      <c r="B9" s="963"/>
      <c r="C9" s="963"/>
      <c r="D9" s="963"/>
      <c r="E9" s="963"/>
      <c r="F9" s="963"/>
      <c r="G9" s="963"/>
      <c r="H9" s="963"/>
      <c r="I9" s="963"/>
      <c r="J9" s="963"/>
    </row>
    <row r="10" spans="1:11" x14ac:dyDescent="0.25">
      <c r="A10" s="1006"/>
      <c r="B10" s="1006"/>
      <c r="C10" s="889">
        <v>2018</v>
      </c>
      <c r="D10" s="889"/>
      <c r="E10" s="889">
        <v>2019</v>
      </c>
      <c r="F10" s="889"/>
      <c r="G10" s="889">
        <v>2020</v>
      </c>
      <c r="H10" s="889"/>
      <c r="I10" s="889">
        <v>2021</v>
      </c>
      <c r="J10" s="889"/>
    </row>
    <row r="11" spans="1:11" ht="25.5" x14ac:dyDescent="0.25">
      <c r="A11" s="1006"/>
      <c r="B11" s="1006"/>
      <c r="C11" s="460" t="s">
        <v>290</v>
      </c>
      <c r="D11" s="460" t="s">
        <v>291</v>
      </c>
      <c r="E11" s="460" t="s">
        <v>290</v>
      </c>
      <c r="F11" s="460" t="s">
        <v>291</v>
      </c>
      <c r="G11" s="460" t="s">
        <v>290</v>
      </c>
      <c r="H11" s="460" t="s">
        <v>291</v>
      </c>
      <c r="I11" s="460" t="s">
        <v>290</v>
      </c>
      <c r="J11" s="460" t="s">
        <v>291</v>
      </c>
    </row>
    <row r="12" spans="1:11" x14ac:dyDescent="0.25">
      <c r="A12" s="1003" t="s">
        <v>2218</v>
      </c>
      <c r="B12" s="585" t="s">
        <v>2219</v>
      </c>
      <c r="C12" s="621" t="s">
        <v>2220</v>
      </c>
      <c r="D12" s="621" t="s">
        <v>2221</v>
      </c>
      <c r="E12" s="621" t="s">
        <v>2222</v>
      </c>
      <c r="F12" s="550">
        <v>159</v>
      </c>
      <c r="G12" s="689">
        <v>57</v>
      </c>
      <c r="H12" s="374" t="s">
        <v>2223</v>
      </c>
      <c r="I12" s="690" t="s">
        <v>2224</v>
      </c>
      <c r="J12" s="638" t="s">
        <v>2225</v>
      </c>
    </row>
    <row r="13" spans="1:11" x14ac:dyDescent="0.25">
      <c r="A13" s="1004"/>
      <c r="B13" s="585" t="s">
        <v>2226</v>
      </c>
      <c r="C13" s="550">
        <v>0</v>
      </c>
      <c r="D13" s="550">
        <v>10</v>
      </c>
      <c r="E13" s="550">
        <v>0</v>
      </c>
      <c r="F13" s="374" t="s">
        <v>2227</v>
      </c>
      <c r="G13" s="665">
        <v>0</v>
      </c>
      <c r="H13" s="550">
        <v>11</v>
      </c>
      <c r="I13" s="550">
        <v>0</v>
      </c>
      <c r="J13" s="638" t="s">
        <v>2228</v>
      </c>
    </row>
    <row r="14" spans="1:11" x14ac:dyDescent="0.25">
      <c r="A14" s="1004"/>
      <c r="B14" s="585" t="s">
        <v>2561</v>
      </c>
      <c r="C14" s="550">
        <v>0</v>
      </c>
      <c r="D14" s="374" t="s">
        <v>2229</v>
      </c>
      <c r="E14" s="550">
        <v>0</v>
      </c>
      <c r="F14" s="374" t="s">
        <v>2230</v>
      </c>
      <c r="G14" s="665">
        <v>0</v>
      </c>
      <c r="H14" s="374" t="s">
        <v>2229</v>
      </c>
      <c r="I14" s="550">
        <v>0</v>
      </c>
      <c r="J14" s="638" t="s">
        <v>1573</v>
      </c>
    </row>
    <row r="15" spans="1:11" x14ac:dyDescent="0.25">
      <c r="A15" s="1005"/>
      <c r="B15" s="585" t="s">
        <v>2231</v>
      </c>
      <c r="C15" s="667" t="s">
        <v>2232</v>
      </c>
      <c r="D15" s="550">
        <v>1</v>
      </c>
      <c r="E15" s="550">
        <v>12.8</v>
      </c>
      <c r="F15" s="550">
        <v>1</v>
      </c>
      <c r="G15" s="374" t="s">
        <v>2233</v>
      </c>
      <c r="H15" s="374" t="s">
        <v>243</v>
      </c>
      <c r="I15" s="638" t="s">
        <v>2159</v>
      </c>
      <c r="J15" s="638" t="s">
        <v>243</v>
      </c>
    </row>
    <row r="16" spans="1:11" x14ac:dyDescent="0.25">
      <c r="A16" s="1003" t="s">
        <v>2234</v>
      </c>
      <c r="B16" s="585" t="s">
        <v>2219</v>
      </c>
      <c r="C16" s="691" t="s">
        <v>2235</v>
      </c>
      <c r="D16" s="374" t="s">
        <v>2236</v>
      </c>
      <c r="E16" s="374" t="s">
        <v>2237</v>
      </c>
      <c r="F16" s="374" t="s">
        <v>2238</v>
      </c>
      <c r="G16" s="689">
        <v>469</v>
      </c>
      <c r="H16" s="374" t="s">
        <v>2239</v>
      </c>
      <c r="I16" s="690">
        <v>488</v>
      </c>
      <c r="J16" s="638" t="s">
        <v>2239</v>
      </c>
      <c r="K16" s="692"/>
    </row>
    <row r="17" spans="1:11" x14ac:dyDescent="0.25">
      <c r="A17" s="1004"/>
      <c r="B17" s="585" t="s">
        <v>2226</v>
      </c>
      <c r="C17" s="693">
        <v>0</v>
      </c>
      <c r="D17" s="374" t="s">
        <v>2221</v>
      </c>
      <c r="E17" s="550">
        <v>0</v>
      </c>
      <c r="F17" s="374" t="s">
        <v>2239</v>
      </c>
      <c r="G17" s="665">
        <v>0</v>
      </c>
      <c r="H17" s="374" t="s">
        <v>2240</v>
      </c>
      <c r="I17" s="550">
        <v>0</v>
      </c>
      <c r="J17" s="638" t="s">
        <v>2241</v>
      </c>
      <c r="K17" s="692"/>
    </row>
    <row r="18" spans="1:11" x14ac:dyDescent="0.25">
      <c r="A18" s="1004"/>
      <c r="B18" s="585" t="s">
        <v>2561</v>
      </c>
      <c r="C18" s="693">
        <v>0</v>
      </c>
      <c r="D18" s="374" t="s">
        <v>2242</v>
      </c>
      <c r="E18" s="550">
        <v>0</v>
      </c>
      <c r="F18" s="550">
        <v>110</v>
      </c>
      <c r="G18" s="665">
        <v>0</v>
      </c>
      <c r="H18" s="374" t="s">
        <v>2243</v>
      </c>
      <c r="I18" s="550">
        <v>0</v>
      </c>
      <c r="J18" s="638" t="s">
        <v>2244</v>
      </c>
      <c r="K18" s="692"/>
    </row>
    <row r="19" spans="1:11" x14ac:dyDescent="0.25">
      <c r="A19" s="1005"/>
      <c r="B19" s="585" t="s">
        <v>2231</v>
      </c>
      <c r="C19" s="550">
        <v>429</v>
      </c>
      <c r="D19" s="374" t="s">
        <v>245</v>
      </c>
      <c r="E19" s="374" t="s">
        <v>2245</v>
      </c>
      <c r="F19" s="374" t="s">
        <v>2131</v>
      </c>
      <c r="G19" s="374" t="s">
        <v>2246</v>
      </c>
      <c r="H19" s="374" t="s">
        <v>254</v>
      </c>
      <c r="I19" s="638" t="s">
        <v>2247</v>
      </c>
      <c r="J19" s="638" t="s">
        <v>254</v>
      </c>
      <c r="K19" s="692"/>
    </row>
    <row r="20" spans="1:11" x14ac:dyDescent="0.25">
      <c r="A20" s="473"/>
      <c r="B20" s="473"/>
      <c r="C20" s="473"/>
      <c r="D20" s="473"/>
      <c r="E20" s="473"/>
      <c r="F20" s="473"/>
      <c r="G20" s="473"/>
      <c r="H20" s="473"/>
    </row>
    <row r="21" spans="1:11" x14ac:dyDescent="0.25">
      <c r="A21" s="590"/>
      <c r="B21" s="473"/>
      <c r="C21" s="473"/>
      <c r="D21" s="473"/>
      <c r="E21" s="473"/>
      <c r="F21" s="473"/>
      <c r="G21" s="473"/>
      <c r="H21" s="473"/>
    </row>
    <row r="22" spans="1:11" x14ac:dyDescent="0.25">
      <c r="A22" s="964" t="s">
        <v>2248</v>
      </c>
      <c r="B22" s="964"/>
      <c r="C22" s="964"/>
      <c r="D22" s="964"/>
      <c r="E22" s="964"/>
      <c r="F22" s="964"/>
      <c r="G22" s="964"/>
      <c r="H22" s="473"/>
    </row>
    <row r="23" spans="1:11" x14ac:dyDescent="0.25">
      <c r="A23" s="473"/>
      <c r="B23" s="473"/>
      <c r="C23" s="473"/>
      <c r="D23" s="473"/>
      <c r="E23" s="473"/>
      <c r="F23" s="473"/>
      <c r="G23" s="473"/>
      <c r="H23" s="473"/>
    </row>
    <row r="24" spans="1:11" x14ac:dyDescent="0.25">
      <c r="A24" s="473"/>
      <c r="B24" s="473"/>
      <c r="C24" s="473"/>
      <c r="D24" s="473"/>
      <c r="E24" s="473"/>
      <c r="F24" s="473"/>
      <c r="G24" s="473"/>
      <c r="H24" s="473"/>
    </row>
  </sheetData>
  <mergeCells count="9">
    <mergeCell ref="A22:G22"/>
    <mergeCell ref="A12:A15"/>
    <mergeCell ref="A16:A19"/>
    <mergeCell ref="I10:J10"/>
    <mergeCell ref="A9:J9"/>
    <mergeCell ref="A10:B11"/>
    <mergeCell ref="C10:D10"/>
    <mergeCell ref="E10:F10"/>
    <mergeCell ref="G10:H10"/>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showGridLines="0" zoomScaleNormal="100" workbookViewId="0">
      <selection activeCell="A26" sqref="A26"/>
    </sheetView>
  </sheetViews>
  <sheetFormatPr defaultColWidth="9" defaultRowHeight="15" x14ac:dyDescent="0.25"/>
  <cols>
    <col min="1" max="1" width="32.42578125" style="574" customWidth="1"/>
    <col min="2" max="2" width="28.85546875" style="574" customWidth="1"/>
    <col min="3" max="3" width="24.7109375" style="574" customWidth="1"/>
    <col min="4" max="4" width="25.42578125" style="574" customWidth="1"/>
    <col min="5" max="5" width="26.42578125" style="574" customWidth="1"/>
    <col min="6" max="6" width="27.42578125" style="574" customWidth="1"/>
    <col min="7" max="7" width="27.140625" style="574" customWidth="1"/>
    <col min="8" max="12" width="9" style="574"/>
    <col min="13" max="16384" width="9" style="469"/>
  </cols>
  <sheetData>
    <row r="2" spans="1:8" x14ac:dyDescent="0.25">
      <c r="A2" s="489"/>
      <c r="B2" s="489"/>
      <c r="C2" s="489"/>
      <c r="D2" s="489"/>
      <c r="E2" s="489"/>
      <c r="F2" s="489"/>
      <c r="G2" s="753"/>
    </row>
    <row r="3" spans="1:8" x14ac:dyDescent="0.25">
      <c r="A3" s="489"/>
      <c r="B3" s="489"/>
      <c r="C3" s="489"/>
      <c r="D3" s="489"/>
      <c r="E3" s="489"/>
      <c r="F3" s="489"/>
      <c r="G3" s="753"/>
    </row>
    <row r="4" spans="1:8" x14ac:dyDescent="0.25">
      <c r="A4" s="569"/>
      <c r="B4" s="570" t="s">
        <v>372</v>
      </c>
      <c r="C4" s="489"/>
      <c r="D4" s="489"/>
      <c r="E4" s="489"/>
      <c r="F4" s="489"/>
      <c r="G4" s="753"/>
    </row>
    <row r="5" spans="1:8" x14ac:dyDescent="0.25">
      <c r="A5" s="489"/>
      <c r="B5" s="489"/>
      <c r="C5" s="489"/>
      <c r="D5" s="489"/>
      <c r="E5" s="489"/>
      <c r="F5" s="489"/>
      <c r="G5" s="753"/>
    </row>
    <row r="6" spans="1:8" x14ac:dyDescent="0.25">
      <c r="A6" s="572"/>
      <c r="B6" s="572"/>
      <c r="C6" s="572"/>
      <c r="D6" s="572"/>
      <c r="E6" s="489"/>
      <c r="F6" s="489"/>
      <c r="G6" s="753"/>
    </row>
    <row r="7" spans="1:8" s="574" customFormat="1" ht="14.25" x14ac:dyDescent="0.2">
      <c r="A7" s="470" t="s">
        <v>1309</v>
      </c>
      <c r="B7" s="473"/>
      <c r="C7" s="473"/>
      <c r="D7" s="473"/>
      <c r="E7" s="473"/>
      <c r="F7" s="473"/>
      <c r="G7" s="473"/>
      <c r="H7" s="473"/>
    </row>
    <row r="8" spans="1:8" s="574" customFormat="1" ht="14.25" x14ac:dyDescent="0.2">
      <c r="A8" s="470"/>
      <c r="B8" s="473"/>
      <c r="C8" s="473"/>
      <c r="D8" s="473"/>
      <c r="E8" s="473"/>
      <c r="F8" s="473"/>
      <c r="G8" s="473"/>
      <c r="H8" s="473"/>
    </row>
    <row r="9" spans="1:8" s="574" customFormat="1" ht="14.25" x14ac:dyDescent="0.2">
      <c r="A9" s="1007" t="s">
        <v>2564</v>
      </c>
      <c r="B9" s="1007"/>
      <c r="C9" s="1007"/>
      <c r="D9" s="1007"/>
      <c r="E9" s="1007"/>
      <c r="F9" s="1007"/>
      <c r="G9" s="1007"/>
      <c r="H9" s="473"/>
    </row>
    <row r="10" spans="1:8" s="574" customFormat="1" ht="14.25" x14ac:dyDescent="0.2">
      <c r="A10" s="694"/>
      <c r="B10" s="1008">
        <v>2019</v>
      </c>
      <c r="C10" s="1008"/>
      <c r="D10" s="1008">
        <v>2020</v>
      </c>
      <c r="E10" s="1008"/>
      <c r="F10" s="1008">
        <v>2021</v>
      </c>
      <c r="G10" s="1008"/>
      <c r="H10" s="473"/>
    </row>
    <row r="11" spans="1:8" s="574" customFormat="1" ht="25.5" x14ac:dyDescent="0.2">
      <c r="A11" s="694"/>
      <c r="B11" s="460" t="s">
        <v>290</v>
      </c>
      <c r="C11" s="460" t="s">
        <v>291</v>
      </c>
      <c r="D11" s="460" t="s">
        <v>290</v>
      </c>
      <c r="E11" s="460" t="s">
        <v>291</v>
      </c>
      <c r="F11" s="460" t="s">
        <v>290</v>
      </c>
      <c r="G11" s="460" t="s">
        <v>291</v>
      </c>
      <c r="H11" s="473"/>
    </row>
    <row r="12" spans="1:8" s="574" customFormat="1" ht="76.5" x14ac:dyDescent="0.2">
      <c r="A12" s="607" t="s">
        <v>2565</v>
      </c>
      <c r="B12" s="695" t="s">
        <v>2250</v>
      </c>
      <c r="C12" s="695" t="s">
        <v>2251</v>
      </c>
      <c r="D12" s="695" t="s">
        <v>2252</v>
      </c>
      <c r="E12" s="695" t="s">
        <v>2253</v>
      </c>
      <c r="F12" s="695" t="s">
        <v>2254</v>
      </c>
      <c r="G12" s="695" t="s">
        <v>2255</v>
      </c>
      <c r="H12" s="473"/>
    </row>
    <row r="13" spans="1:8" s="574" customFormat="1" ht="59.25" customHeight="1" x14ac:dyDescent="0.2">
      <c r="A13" s="607" t="s">
        <v>2566</v>
      </c>
      <c r="B13" s="696">
        <v>686</v>
      </c>
      <c r="C13" s="696">
        <v>272</v>
      </c>
      <c r="D13" s="696" t="s">
        <v>2256</v>
      </c>
      <c r="E13" s="696">
        <v>155</v>
      </c>
      <c r="F13" s="696">
        <v>245</v>
      </c>
      <c r="G13" s="696">
        <v>214</v>
      </c>
      <c r="H13" s="473"/>
    </row>
    <row r="14" spans="1:8" s="574" customFormat="1" ht="53.25" customHeight="1" x14ac:dyDescent="0.2">
      <c r="A14" s="585" t="s">
        <v>2567</v>
      </c>
      <c r="B14" s="696">
        <v>19</v>
      </c>
      <c r="C14" s="696">
        <v>578</v>
      </c>
      <c r="D14" s="696">
        <v>48</v>
      </c>
      <c r="E14" s="696">
        <v>1</v>
      </c>
      <c r="F14" s="696">
        <v>107</v>
      </c>
      <c r="G14" s="696">
        <v>60</v>
      </c>
      <c r="H14" s="473"/>
    </row>
    <row r="15" spans="1:8" s="574" customFormat="1" ht="76.5" x14ac:dyDescent="0.2">
      <c r="A15" s="585" t="s">
        <v>2568</v>
      </c>
      <c r="B15" s="696" t="s">
        <v>2257</v>
      </c>
      <c r="C15" s="696" t="s">
        <v>2258</v>
      </c>
      <c r="D15" s="696" t="s">
        <v>2259</v>
      </c>
      <c r="E15" s="696" t="s">
        <v>2260</v>
      </c>
      <c r="F15" s="696" t="s">
        <v>2261</v>
      </c>
      <c r="G15" s="696" t="s">
        <v>2262</v>
      </c>
      <c r="H15" s="473"/>
    </row>
    <row r="16" spans="1:8" s="574" customFormat="1" ht="14.25" x14ac:dyDescent="0.2">
      <c r="A16" s="474"/>
      <c r="B16" s="473"/>
      <c r="C16" s="473"/>
      <c r="D16" s="473"/>
      <c r="E16" s="473"/>
      <c r="F16" s="473"/>
      <c r="G16" s="473"/>
      <c r="H16" s="473"/>
    </row>
    <row r="17" spans="1:8" s="574" customFormat="1" ht="14.25" x14ac:dyDescent="0.2">
      <c r="A17" s="1007" t="s">
        <v>2263</v>
      </c>
      <c r="B17" s="1007"/>
      <c r="C17" s="1007"/>
      <c r="D17" s="697"/>
      <c r="E17" s="473"/>
      <c r="F17" s="473"/>
      <c r="G17" s="473"/>
      <c r="H17" s="473"/>
    </row>
    <row r="18" spans="1:8" s="574" customFormat="1" ht="14.25" x14ac:dyDescent="0.2">
      <c r="A18" s="390"/>
      <c r="B18" s="698">
        <v>2020</v>
      </c>
      <c r="C18" s="698">
        <v>2021</v>
      </c>
      <c r="D18" s="697"/>
      <c r="E18" s="473"/>
      <c r="F18" s="473"/>
      <c r="G18" s="473"/>
      <c r="H18" s="473"/>
    </row>
    <row r="19" spans="1:8" s="574" customFormat="1" ht="41.1" customHeight="1" x14ac:dyDescent="0.2">
      <c r="A19" s="585" t="s">
        <v>2264</v>
      </c>
      <c r="B19" s="599" t="s">
        <v>245</v>
      </c>
      <c r="C19" s="653" t="s">
        <v>1890</v>
      </c>
      <c r="D19" s="473"/>
      <c r="E19" s="473"/>
      <c r="F19" s="473"/>
      <c r="G19" s="473"/>
      <c r="H19" s="473"/>
    </row>
    <row r="20" spans="1:8" s="574" customFormat="1" ht="14.25" x14ac:dyDescent="0.2">
      <c r="A20" s="473"/>
      <c r="B20" s="473"/>
      <c r="C20" s="473"/>
      <c r="D20" s="473"/>
      <c r="E20" s="473"/>
      <c r="F20" s="473"/>
      <c r="G20" s="473"/>
      <c r="H20" s="473"/>
    </row>
    <row r="21" spans="1:8" s="574" customFormat="1" ht="14.45" customHeight="1" x14ac:dyDescent="0.2">
      <c r="A21" s="1009" t="s">
        <v>2265</v>
      </c>
      <c r="B21" s="1009"/>
      <c r="C21" s="1009"/>
      <c r="D21" s="1009"/>
      <c r="E21" s="473"/>
      <c r="F21" s="473"/>
      <c r="G21" s="473"/>
      <c r="H21" s="473"/>
    </row>
    <row r="22" spans="1:8" s="574" customFormat="1" ht="14.25" x14ac:dyDescent="0.2">
      <c r="A22" s="390"/>
      <c r="B22" s="698">
        <v>2019</v>
      </c>
      <c r="C22" s="698">
        <v>2020</v>
      </c>
      <c r="D22" s="698">
        <v>2021</v>
      </c>
      <c r="E22" s="473"/>
      <c r="F22" s="473"/>
      <c r="G22" s="473"/>
      <c r="H22" s="473"/>
    </row>
    <row r="23" spans="1:8" s="574" customFormat="1" ht="51" x14ac:dyDescent="0.2">
      <c r="A23" s="607" t="s">
        <v>2266</v>
      </c>
      <c r="B23" s="599"/>
      <c r="C23" s="599"/>
      <c r="D23" s="618"/>
      <c r="E23" s="473"/>
      <c r="F23" s="473"/>
      <c r="G23" s="473"/>
      <c r="H23" s="473"/>
    </row>
    <row r="24" spans="1:8" s="574" customFormat="1" ht="14.45" customHeight="1" x14ac:dyDescent="0.2">
      <c r="A24" s="699" t="s">
        <v>2267</v>
      </c>
      <c r="B24" s="376" t="s">
        <v>168</v>
      </c>
      <c r="C24" s="376" t="s">
        <v>2268</v>
      </c>
      <c r="D24" s="616" t="s">
        <v>2269</v>
      </c>
      <c r="E24" s="473"/>
      <c r="F24" s="473"/>
      <c r="G24" s="473"/>
      <c r="H24" s="473"/>
    </row>
    <row r="25" spans="1:8" s="574" customFormat="1" ht="14.25" x14ac:dyDescent="0.2">
      <c r="A25" s="699" t="s">
        <v>2270</v>
      </c>
      <c r="B25" s="376" t="s">
        <v>2271</v>
      </c>
      <c r="C25" s="376" t="s">
        <v>2272</v>
      </c>
      <c r="D25" s="616" t="s">
        <v>2271</v>
      </c>
      <c r="E25" s="473"/>
      <c r="F25" s="473"/>
      <c r="G25" s="473"/>
      <c r="H25" s="473"/>
    </row>
    <row r="26" spans="1:8" s="574" customFormat="1" ht="14.25" x14ac:dyDescent="0.2">
      <c r="A26" s="699" t="s">
        <v>2273</v>
      </c>
      <c r="B26" s="700" t="s">
        <v>2274</v>
      </c>
      <c r="C26" s="700" t="s">
        <v>2274</v>
      </c>
      <c r="D26" s="700" t="s">
        <v>2275</v>
      </c>
      <c r="E26" s="473"/>
      <c r="F26" s="473"/>
      <c r="G26" s="473"/>
      <c r="H26" s="473"/>
    </row>
    <row r="27" spans="1:8" s="574" customFormat="1" ht="14.25" x14ac:dyDescent="0.2">
      <c r="A27" s="699" t="s">
        <v>2276</v>
      </c>
      <c r="B27" s="616" t="s">
        <v>2277</v>
      </c>
      <c r="C27" s="606" t="s">
        <v>2278</v>
      </c>
      <c r="D27" s="606" t="s">
        <v>2278</v>
      </c>
      <c r="E27" s="473"/>
      <c r="F27" s="473"/>
      <c r="G27" s="473"/>
      <c r="H27" s="473"/>
    </row>
    <row r="28" spans="1:8" s="574" customFormat="1" ht="14.25" x14ac:dyDescent="0.2">
      <c r="A28" s="473"/>
      <c r="B28" s="473"/>
      <c r="C28" s="473"/>
      <c r="D28" s="473"/>
      <c r="E28" s="473"/>
      <c r="F28" s="473"/>
      <c r="G28" s="473"/>
      <c r="H28" s="473"/>
    </row>
    <row r="29" spans="1:8" s="574" customFormat="1" ht="14.25" x14ac:dyDescent="0.2">
      <c r="A29" s="473"/>
      <c r="B29" s="473"/>
      <c r="C29" s="473"/>
      <c r="D29" s="473"/>
      <c r="E29" s="473"/>
      <c r="F29" s="473"/>
      <c r="G29" s="473"/>
      <c r="H29" s="473"/>
    </row>
    <row r="30" spans="1:8" s="574" customFormat="1" ht="13.7" customHeight="1" x14ac:dyDescent="0.2">
      <c r="A30" s="917" t="s">
        <v>2279</v>
      </c>
      <c r="B30" s="917"/>
      <c r="C30" s="917"/>
      <c r="D30" s="917"/>
      <c r="E30" s="917"/>
      <c r="F30" s="917"/>
      <c r="G30" s="473"/>
      <c r="H30" s="473"/>
    </row>
    <row r="31" spans="1:8" s="574" customFormat="1" ht="14.25" x14ac:dyDescent="0.2">
      <c r="A31" s="473"/>
      <c r="B31" s="473"/>
      <c r="C31" s="473"/>
      <c r="D31" s="473"/>
      <c r="E31" s="473"/>
      <c r="F31" s="473"/>
      <c r="G31" s="473"/>
      <c r="H31" s="473"/>
    </row>
  </sheetData>
  <mergeCells count="7">
    <mergeCell ref="A30:F30"/>
    <mergeCell ref="A9:G9"/>
    <mergeCell ref="B10:C10"/>
    <mergeCell ref="D10:E10"/>
    <mergeCell ref="F10:G10"/>
    <mergeCell ref="A17:C17"/>
    <mergeCell ref="A21:D21"/>
  </mergeCells>
  <pageMargins left="0.7" right="0.7" top="0.75" bottom="0.75" header="0.3" footer="0.3"/>
  <pageSetup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296"/>
  <sheetViews>
    <sheetView showGridLines="0" topLeftCell="A28" zoomScale="84" zoomScaleNormal="84" workbookViewId="0">
      <selection activeCell="A58" sqref="A58:I58"/>
    </sheetView>
  </sheetViews>
  <sheetFormatPr defaultRowHeight="15" x14ac:dyDescent="0.25"/>
  <cols>
    <col min="1" max="1" width="34.42578125" style="228" customWidth="1"/>
    <col min="2" max="2" width="19" style="228" customWidth="1"/>
    <col min="3" max="3" width="18.140625" style="228" customWidth="1"/>
    <col min="4" max="4" width="18.5703125" style="228" customWidth="1"/>
    <col min="5" max="5" width="19" style="228" customWidth="1"/>
    <col min="6" max="6" width="19.42578125" style="228" customWidth="1"/>
    <col min="7" max="7" width="18.42578125" style="228" customWidth="1"/>
    <col min="8" max="8" width="19.140625" style="228" customWidth="1"/>
    <col min="9" max="9" width="18.7109375" style="228" customWidth="1"/>
    <col min="10" max="10" width="13.7109375" style="228" customWidth="1"/>
    <col min="11" max="11" width="8.7109375" style="228"/>
    <col min="12" max="12" width="9.42578125" style="228" bestFit="1" customWidth="1"/>
    <col min="13" max="13" width="9.28515625" style="228" bestFit="1" customWidth="1"/>
    <col min="14" max="15" width="9.42578125" style="228" bestFit="1" customWidth="1"/>
    <col min="16" max="16" width="9.140625" bestFit="1" customWidth="1"/>
    <col min="17" max="17" width="9.42578125" bestFit="1" customWidth="1"/>
    <col min="18" max="18" width="12" customWidth="1"/>
    <col min="19" max="19" width="9.140625" bestFit="1" customWidth="1"/>
    <col min="20" max="20" width="9.42578125" customWidth="1"/>
    <col min="22" max="22" width="9.42578125" customWidth="1"/>
  </cols>
  <sheetData>
    <row r="2" spans="1:19" ht="15.75" customHeight="1" x14ac:dyDescent="0.25">
      <c r="A2" s="264"/>
      <c r="B2" s="264"/>
      <c r="C2" s="264"/>
      <c r="D2" s="264"/>
      <c r="E2" s="264"/>
      <c r="F2" s="264"/>
      <c r="G2" s="46"/>
      <c r="H2" s="46"/>
      <c r="I2" s="46"/>
    </row>
    <row r="3" spans="1:19" ht="15.75" customHeight="1" x14ac:dyDescent="0.25">
      <c r="A3" s="264"/>
      <c r="B3" s="264"/>
      <c r="C3" s="264"/>
      <c r="D3" s="264"/>
      <c r="E3" s="264"/>
      <c r="F3" s="264"/>
      <c r="G3" s="46"/>
      <c r="H3" s="46"/>
      <c r="I3" s="46"/>
    </row>
    <row r="4" spans="1:19" ht="15.75" customHeight="1" x14ac:dyDescent="0.25">
      <c r="A4" s="46"/>
      <c r="B4" s="265" t="s">
        <v>372</v>
      </c>
      <c r="C4" s="264"/>
      <c r="D4" s="264"/>
      <c r="E4" s="264"/>
      <c r="F4" s="264"/>
      <c r="G4" s="46"/>
      <c r="H4" s="46"/>
      <c r="I4" s="46"/>
    </row>
    <row r="5" spans="1:19" ht="15.75" customHeight="1" x14ac:dyDescent="0.25">
      <c r="A5" s="264"/>
      <c r="B5" s="28"/>
      <c r="C5" s="264"/>
      <c r="D5" s="264"/>
      <c r="E5" s="264"/>
      <c r="F5" s="264"/>
      <c r="G5" s="46"/>
      <c r="H5" s="46"/>
      <c r="I5" s="46"/>
    </row>
    <row r="6" spans="1:19" x14ac:dyDescent="0.25">
      <c r="A6" s="47"/>
      <c r="B6" s="47"/>
      <c r="C6" s="47"/>
      <c r="D6" s="47"/>
      <c r="E6" s="47"/>
      <c r="F6" s="47"/>
      <c r="G6" s="46"/>
      <c r="H6" s="46"/>
      <c r="I6" s="46"/>
    </row>
    <row r="7" spans="1:19" x14ac:dyDescent="0.25">
      <c r="A7" s="24" t="s">
        <v>371</v>
      </c>
      <c r="B7" s="273"/>
      <c r="C7" s="273"/>
      <c r="D7" s="273"/>
      <c r="E7" s="273"/>
      <c r="F7" s="273"/>
      <c r="G7" s="273"/>
      <c r="H7" s="273"/>
      <c r="I7" s="273"/>
      <c r="J7" s="273"/>
      <c r="K7" s="273"/>
      <c r="L7" s="273"/>
      <c r="M7" s="273"/>
      <c r="N7" s="273"/>
      <c r="O7" s="273"/>
      <c r="P7" s="273"/>
      <c r="Q7" s="273"/>
      <c r="R7" s="273"/>
      <c r="S7" s="273"/>
    </row>
    <row r="8" spans="1:19" x14ac:dyDescent="0.25">
      <c r="A8" s="24"/>
      <c r="B8" s="273"/>
      <c r="C8" s="273"/>
      <c r="D8" s="273"/>
      <c r="E8" s="273"/>
      <c r="F8" s="273"/>
      <c r="G8" s="273"/>
      <c r="H8" s="273"/>
      <c r="I8" s="273"/>
      <c r="J8" s="273"/>
      <c r="K8" s="273"/>
      <c r="L8" s="273"/>
      <c r="M8" s="273"/>
      <c r="N8" s="273"/>
      <c r="O8" s="273"/>
      <c r="P8" s="273"/>
      <c r="Q8" s="273"/>
      <c r="R8" s="273"/>
      <c r="S8" s="273"/>
    </row>
    <row r="9" spans="1:19" x14ac:dyDescent="0.25">
      <c r="A9" s="273" t="s">
        <v>2569</v>
      </c>
      <c r="B9" s="273"/>
      <c r="C9" s="273"/>
      <c r="D9" s="273"/>
      <c r="E9" s="273"/>
      <c r="F9" s="273"/>
      <c r="G9" s="273"/>
      <c r="H9" s="273"/>
      <c r="I9" s="273"/>
      <c r="J9" s="273"/>
      <c r="K9" s="273"/>
      <c r="L9" s="273"/>
      <c r="M9" s="273"/>
      <c r="N9" s="273"/>
      <c r="O9" s="273"/>
      <c r="P9" s="273"/>
      <c r="Q9" s="273"/>
      <c r="R9" s="273"/>
      <c r="S9" s="273"/>
    </row>
    <row r="10" spans="1:19" x14ac:dyDescent="0.25">
      <c r="A10" s="56"/>
      <c r="B10" s="273"/>
      <c r="C10" s="273"/>
      <c r="D10" s="273"/>
      <c r="E10" s="273"/>
      <c r="F10" s="273"/>
      <c r="G10" s="273"/>
      <c r="H10" s="273"/>
      <c r="I10" s="273"/>
      <c r="J10" s="273"/>
      <c r="K10" s="273"/>
      <c r="L10" s="273"/>
      <c r="M10" s="273"/>
      <c r="N10" s="273"/>
      <c r="O10" s="273"/>
      <c r="P10" s="273"/>
      <c r="Q10" s="273"/>
      <c r="R10" s="273"/>
      <c r="S10" s="273"/>
    </row>
    <row r="11" spans="1:19" x14ac:dyDescent="0.25">
      <c r="A11" s="1010" t="s">
        <v>373</v>
      </c>
      <c r="B11" s="1010"/>
      <c r="C11" s="1010"/>
      <c r="D11" s="1010"/>
      <c r="E11" s="1010"/>
      <c r="F11" s="1010"/>
      <c r="G11" s="1010"/>
      <c r="H11" s="1010"/>
      <c r="I11" s="1010"/>
      <c r="J11" s="273"/>
      <c r="K11" s="907"/>
      <c r="L11" s="907"/>
      <c r="M11" s="907"/>
      <c r="N11" s="907"/>
      <c r="O11" s="907"/>
      <c r="P11" s="907"/>
      <c r="Q11" s="59"/>
    </row>
    <row r="12" spans="1:19" x14ac:dyDescent="0.25">
      <c r="A12" s="18"/>
      <c r="B12" s="1011">
        <v>2018</v>
      </c>
      <c r="C12" s="1011"/>
      <c r="D12" s="898">
        <v>2019</v>
      </c>
      <c r="E12" s="898"/>
      <c r="F12" s="898">
        <v>2020</v>
      </c>
      <c r="G12" s="898"/>
      <c r="H12" s="898">
        <v>2021</v>
      </c>
      <c r="I12" s="898"/>
      <c r="J12" s="273"/>
      <c r="K12" s="907"/>
      <c r="L12" s="907"/>
      <c r="M12" s="907"/>
      <c r="N12" s="907"/>
      <c r="O12" s="907"/>
      <c r="P12" s="907"/>
      <c r="Q12" s="59"/>
    </row>
    <row r="13" spans="1:19" ht="25.5" x14ac:dyDescent="0.25">
      <c r="A13" s="18"/>
      <c r="B13" s="405" t="s">
        <v>290</v>
      </c>
      <c r="C13" s="405" t="s">
        <v>291</v>
      </c>
      <c r="D13" s="405" t="s">
        <v>290</v>
      </c>
      <c r="E13" s="405" t="s">
        <v>291</v>
      </c>
      <c r="F13" s="405" t="s">
        <v>290</v>
      </c>
      <c r="G13" s="405" t="s">
        <v>291</v>
      </c>
      <c r="H13" s="405" t="s">
        <v>290</v>
      </c>
      <c r="I13" s="405" t="s">
        <v>291</v>
      </c>
      <c r="J13" s="273"/>
      <c r="K13" s="300"/>
      <c r="L13" s="300"/>
      <c r="M13" s="300"/>
      <c r="N13" s="300"/>
      <c r="O13" s="300"/>
      <c r="P13" s="300"/>
      <c r="Q13" s="59"/>
    </row>
    <row r="14" spans="1:19" x14ac:dyDescent="0.25">
      <c r="A14" s="18"/>
      <c r="B14" s="369">
        <v>66409</v>
      </c>
      <c r="C14" s="369">
        <v>35510</v>
      </c>
      <c r="D14" s="91">
        <v>53654</v>
      </c>
      <c r="E14" s="91">
        <v>35607</v>
      </c>
      <c r="F14" s="91">
        <v>56150</v>
      </c>
      <c r="G14" s="91">
        <v>35003</v>
      </c>
      <c r="H14" s="91">
        <v>57933</v>
      </c>
      <c r="I14" s="91">
        <v>35256</v>
      </c>
      <c r="J14" s="273"/>
      <c r="K14" s="306"/>
      <c r="L14" s="306"/>
      <c r="M14" s="306"/>
      <c r="N14" s="306"/>
      <c r="O14" s="306"/>
      <c r="P14" s="306"/>
      <c r="Q14" s="59"/>
    </row>
    <row r="15" spans="1:19" x14ac:dyDescent="0.25">
      <c r="A15" s="18" t="s">
        <v>11</v>
      </c>
      <c r="B15" s="1022">
        <f>B14+C14</f>
        <v>101919</v>
      </c>
      <c r="C15" s="1023"/>
      <c r="D15" s="1024">
        <f>D14+E14</f>
        <v>89261</v>
      </c>
      <c r="E15" s="1025"/>
      <c r="F15" s="1024">
        <f>F14+G14</f>
        <v>91153</v>
      </c>
      <c r="G15" s="1025"/>
      <c r="H15" s="1024">
        <v>93189</v>
      </c>
      <c r="I15" s="1025"/>
      <c r="J15" s="273"/>
      <c r="K15" s="1012"/>
      <c r="L15" s="1013"/>
      <c r="M15" s="1012"/>
      <c r="N15" s="1013"/>
      <c r="O15" s="1012"/>
      <c r="P15" s="1013"/>
      <c r="Q15" s="59"/>
    </row>
    <row r="16" spans="1:19" x14ac:dyDescent="0.25">
      <c r="A16" s="273"/>
      <c r="B16" s="273"/>
      <c r="C16" s="68"/>
      <c r="D16" s="273"/>
      <c r="E16" s="68"/>
      <c r="F16" s="273"/>
      <c r="G16" s="68"/>
      <c r="H16" s="273"/>
      <c r="I16" s="273"/>
      <c r="J16" s="273"/>
      <c r="K16" s="273"/>
      <c r="L16" s="273"/>
      <c r="M16" s="273"/>
      <c r="P16" s="273"/>
      <c r="Q16" s="273"/>
    </row>
    <row r="17" spans="1:17" x14ac:dyDescent="0.25">
      <c r="A17" s="1018" t="s">
        <v>349</v>
      </c>
      <c r="B17" s="1018"/>
      <c r="C17" s="1018"/>
      <c r="D17" s="1018"/>
      <c r="E17" s="1018"/>
      <c r="F17" s="1018"/>
      <c r="G17" s="1018"/>
      <c r="H17" s="1018"/>
      <c r="I17" s="1018"/>
      <c r="J17" s="272"/>
      <c r="K17" s="272"/>
      <c r="L17" s="272"/>
      <c r="M17" s="272"/>
      <c r="P17" s="272"/>
      <c r="Q17" s="272"/>
    </row>
    <row r="18" spans="1:17" x14ac:dyDescent="0.25">
      <c r="A18" s="1018"/>
      <c r="B18" s="1018"/>
      <c r="C18" s="1018"/>
      <c r="D18" s="1018"/>
      <c r="E18" s="1018"/>
      <c r="F18" s="1018"/>
      <c r="G18" s="1018"/>
      <c r="H18" s="1018"/>
      <c r="I18" s="1018"/>
      <c r="J18" s="272"/>
      <c r="K18" s="272"/>
      <c r="L18" s="272"/>
      <c r="M18" s="272"/>
      <c r="P18" s="272"/>
      <c r="Q18" s="272"/>
    </row>
    <row r="19" spans="1:17" x14ac:dyDescent="0.25">
      <c r="A19" s="273"/>
      <c r="B19" s="273"/>
      <c r="C19" s="273"/>
      <c r="D19" s="273"/>
      <c r="E19" s="273"/>
      <c r="F19" s="273"/>
      <c r="G19" s="273"/>
      <c r="H19" s="273"/>
      <c r="I19" s="273"/>
      <c r="J19" s="273"/>
      <c r="K19" s="273"/>
      <c r="L19" s="273"/>
      <c r="M19" s="273"/>
      <c r="P19" s="273"/>
      <c r="Q19" s="273"/>
    </row>
    <row r="20" spans="1:17" x14ac:dyDescent="0.25">
      <c r="A20" s="1019" t="s">
        <v>374</v>
      </c>
      <c r="B20" s="1019"/>
      <c r="C20" s="1019"/>
      <c r="D20" s="1019"/>
      <c r="E20" s="1019"/>
      <c r="F20" s="273"/>
      <c r="G20" s="1020"/>
      <c r="H20" s="1020"/>
      <c r="I20" s="1020"/>
      <c r="J20" s="151"/>
      <c r="K20" s="1021"/>
      <c r="L20" s="1021"/>
      <c r="M20" s="1021"/>
      <c r="P20" s="273"/>
      <c r="Q20" s="273"/>
    </row>
    <row r="21" spans="1:17" x14ac:dyDescent="0.25">
      <c r="A21" s="18"/>
      <c r="B21" s="368">
        <v>2018</v>
      </c>
      <c r="C21" s="269">
        <v>2019</v>
      </c>
      <c r="D21" s="269">
        <v>2020</v>
      </c>
      <c r="E21" s="266">
        <v>2021</v>
      </c>
      <c r="F21" s="273"/>
      <c r="G21" s="308"/>
      <c r="H21" s="308"/>
      <c r="I21" s="308"/>
      <c r="J21" s="151"/>
      <c r="K21" s="309"/>
      <c r="L21" s="309"/>
      <c r="M21" s="309"/>
      <c r="P21" s="273"/>
      <c r="Q21" s="273"/>
    </row>
    <row r="22" spans="1:17" x14ac:dyDescent="0.25">
      <c r="A22" s="18" t="s">
        <v>344</v>
      </c>
      <c r="B22" s="139">
        <v>15.6</v>
      </c>
      <c r="C22" s="278">
        <v>15</v>
      </c>
      <c r="D22" s="391">
        <v>14.1</v>
      </c>
      <c r="E22" s="785">
        <v>14</v>
      </c>
      <c r="F22" s="273"/>
      <c r="G22" s="310"/>
      <c r="H22" s="310"/>
      <c r="I22" s="310"/>
      <c r="J22" s="151"/>
      <c r="K22" s="311"/>
      <c r="L22" s="311"/>
      <c r="M22" s="311"/>
      <c r="P22" s="273"/>
      <c r="Q22" s="273"/>
    </row>
    <row r="23" spans="1:17" x14ac:dyDescent="0.25">
      <c r="A23" s="18" t="s">
        <v>12</v>
      </c>
      <c r="B23" s="139">
        <v>59.6</v>
      </c>
      <c r="C23" s="278">
        <v>60.2</v>
      </c>
      <c r="D23" s="769">
        <v>60.7</v>
      </c>
      <c r="E23" s="785">
        <v>61</v>
      </c>
      <c r="F23" s="273"/>
      <c r="G23" s="310"/>
      <c r="H23" s="310"/>
      <c r="I23" s="310"/>
      <c r="J23" s="151"/>
      <c r="K23" s="311"/>
      <c r="L23" s="311"/>
      <c r="M23" s="311"/>
      <c r="P23" s="273"/>
      <c r="Q23" s="273"/>
    </row>
    <row r="24" spans="1:17" x14ac:dyDescent="0.25">
      <c r="A24" s="18" t="s">
        <v>345</v>
      </c>
      <c r="B24" s="139">
        <v>24.8</v>
      </c>
      <c r="C24" s="278">
        <v>24.8</v>
      </c>
      <c r="D24" s="391">
        <v>25.1</v>
      </c>
      <c r="E24" s="785">
        <v>25</v>
      </c>
      <c r="F24" s="273"/>
      <c r="G24" s="310"/>
      <c r="H24" s="310"/>
      <c r="I24" s="310"/>
      <c r="J24" s="151"/>
      <c r="K24" s="311"/>
      <c r="L24" s="311"/>
      <c r="M24" s="311"/>
      <c r="P24" s="273"/>
      <c r="Q24" s="273"/>
    </row>
    <row r="25" spans="1:17" x14ac:dyDescent="0.25">
      <c r="A25" s="273"/>
      <c r="B25" s="273"/>
      <c r="C25" s="273"/>
      <c r="D25" s="273"/>
      <c r="E25" s="273"/>
      <c r="F25" s="273"/>
      <c r="G25" s="273"/>
      <c r="H25" s="273"/>
      <c r="I25" s="273"/>
      <c r="J25" s="273"/>
      <c r="K25" s="273"/>
      <c r="L25" s="273"/>
      <c r="M25" s="273"/>
      <c r="P25" s="273"/>
      <c r="Q25" s="273"/>
    </row>
    <row r="26" spans="1:17" ht="27.75" customHeight="1" x14ac:dyDescent="0.25">
      <c r="A26" s="1014" t="s">
        <v>375</v>
      </c>
      <c r="B26" s="1014"/>
      <c r="C26" s="1014"/>
      <c r="D26" s="1014"/>
      <c r="E26" s="1014"/>
      <c r="F26" s="273"/>
      <c r="G26" s="907"/>
      <c r="H26" s="907"/>
      <c r="I26" s="907"/>
      <c r="J26" s="907"/>
      <c r="K26" s="59"/>
      <c r="L26" s="908"/>
      <c r="M26" s="908"/>
      <c r="N26" s="908"/>
      <c r="O26" s="908"/>
      <c r="P26" s="273"/>
      <c r="Q26" s="273"/>
    </row>
    <row r="27" spans="1:17" x14ac:dyDescent="0.25">
      <c r="A27" s="77"/>
      <c r="B27" s="1015">
        <v>2020</v>
      </c>
      <c r="C27" s="1016"/>
      <c r="D27" s="1017">
        <v>2021</v>
      </c>
      <c r="E27" s="1017"/>
      <c r="F27" s="273"/>
      <c r="G27" s="907"/>
      <c r="H27" s="907"/>
      <c r="I27" s="907"/>
      <c r="J27" s="907"/>
      <c r="K27" s="59"/>
      <c r="L27" s="908"/>
      <c r="M27" s="908"/>
      <c r="N27" s="908"/>
      <c r="O27" s="908"/>
      <c r="P27" s="273"/>
      <c r="Q27" s="273"/>
    </row>
    <row r="28" spans="1:17" ht="25.5" x14ac:dyDescent="0.25">
      <c r="A28" s="77"/>
      <c r="B28" s="405" t="s">
        <v>291</v>
      </c>
      <c r="C28" s="405" t="s">
        <v>290</v>
      </c>
      <c r="D28" s="405" t="s">
        <v>291</v>
      </c>
      <c r="E28" s="405" t="s">
        <v>290</v>
      </c>
      <c r="F28" s="273"/>
      <c r="G28" s="312"/>
      <c r="H28" s="312"/>
      <c r="I28" s="312"/>
      <c r="J28" s="312"/>
      <c r="K28" s="59"/>
      <c r="L28" s="313"/>
      <c r="M28" s="313"/>
      <c r="N28" s="313"/>
      <c r="O28" s="313"/>
      <c r="P28" s="273"/>
      <c r="Q28" s="273"/>
    </row>
    <row r="29" spans="1:17" x14ac:dyDescent="0.25">
      <c r="A29" s="77" t="s">
        <v>346</v>
      </c>
      <c r="B29" s="392">
        <v>1.1650692553454665</v>
      </c>
      <c r="C29" s="392">
        <v>1.311905172325277</v>
      </c>
      <c r="D29" s="77">
        <v>1.18</v>
      </c>
      <c r="E29" s="77">
        <v>1.33</v>
      </c>
      <c r="F29" s="273"/>
      <c r="G29" s="314"/>
      <c r="H29" s="302"/>
      <c r="I29" s="302"/>
      <c r="J29" s="302"/>
      <c r="K29" s="59"/>
      <c r="L29" s="315"/>
      <c r="M29" s="315"/>
      <c r="N29" s="315"/>
      <c r="O29" s="315"/>
      <c r="P29" s="273"/>
      <c r="Q29" s="273"/>
    </row>
    <row r="30" spans="1:17" x14ac:dyDescent="0.25">
      <c r="A30" s="77" t="s">
        <v>347</v>
      </c>
      <c r="B30" s="392">
        <v>1.3110021646539951</v>
      </c>
      <c r="C30" s="392">
        <v>1.2636854812772724</v>
      </c>
      <c r="D30" s="77">
        <v>1.46</v>
      </c>
      <c r="E30" s="77">
        <v>1.7</v>
      </c>
      <c r="F30" s="273"/>
      <c r="G30" s="314"/>
      <c r="H30" s="302"/>
      <c r="I30" s="302"/>
      <c r="J30" s="302"/>
      <c r="K30" s="59"/>
      <c r="L30" s="315"/>
      <c r="M30" s="315"/>
      <c r="N30" s="315"/>
      <c r="O30" s="315"/>
      <c r="P30" s="273"/>
      <c r="Q30" s="273"/>
    </row>
    <row r="31" spans="1:17" x14ac:dyDescent="0.25">
      <c r="A31" s="77" t="s">
        <v>348</v>
      </c>
      <c r="B31" s="392">
        <v>1.0908854816199467</v>
      </c>
      <c r="C31" s="392">
        <v>1.1073221823002315</v>
      </c>
      <c r="D31" s="77">
        <v>1.0900000000000001</v>
      </c>
      <c r="E31" s="77">
        <v>1.1499999999999999</v>
      </c>
      <c r="F31" s="273"/>
      <c r="G31" s="314"/>
      <c r="H31" s="302"/>
      <c r="I31" s="302"/>
      <c r="J31" s="302"/>
      <c r="K31" s="59"/>
      <c r="L31" s="315"/>
      <c r="M31" s="315"/>
      <c r="N31" s="315"/>
      <c r="O31" s="315"/>
      <c r="P31" s="273"/>
      <c r="Q31" s="273"/>
    </row>
    <row r="32" spans="1:17" x14ac:dyDescent="0.25">
      <c r="A32" s="77" t="s">
        <v>330</v>
      </c>
      <c r="B32" s="392">
        <v>1.1907725069023465</v>
      </c>
      <c r="C32" s="392">
        <v>1.6574258969923266</v>
      </c>
      <c r="D32" s="77">
        <v>1.22</v>
      </c>
      <c r="E32" s="77">
        <v>1.48</v>
      </c>
      <c r="F32" s="273"/>
      <c r="G32" s="314"/>
      <c r="H32" s="302"/>
      <c r="I32" s="302"/>
      <c r="J32" s="302"/>
      <c r="K32" s="59"/>
      <c r="L32" s="315"/>
      <c r="M32" s="315"/>
      <c r="N32" s="315"/>
      <c r="O32" s="315"/>
      <c r="P32" s="273"/>
      <c r="Q32" s="273"/>
    </row>
    <row r="33" spans="1:23" x14ac:dyDescent="0.25">
      <c r="A33" s="77" t="s">
        <v>331</v>
      </c>
      <c r="B33" s="392">
        <v>1.3644199272918871</v>
      </c>
      <c r="C33" s="392">
        <v>1.3384146418588283</v>
      </c>
      <c r="D33" s="77">
        <v>1.4</v>
      </c>
      <c r="E33" s="77">
        <v>1.41</v>
      </c>
      <c r="F33" s="273"/>
      <c r="G33" s="314"/>
      <c r="H33" s="302"/>
      <c r="I33" s="302"/>
      <c r="J33" s="302"/>
      <c r="K33" s="59"/>
      <c r="L33" s="315"/>
      <c r="M33" s="315"/>
      <c r="N33" s="315"/>
      <c r="O33" s="315"/>
      <c r="P33" s="273"/>
      <c r="Q33" s="273"/>
    </row>
    <row r="34" spans="1:23" x14ac:dyDescent="0.25">
      <c r="A34" s="1026" t="s">
        <v>350</v>
      </c>
      <c r="B34" s="1026"/>
      <c r="C34" s="1026"/>
      <c r="D34" s="1026"/>
      <c r="E34" s="1026"/>
      <c r="F34" s="1026"/>
      <c r="G34" s="1026"/>
      <c r="H34" s="1026"/>
      <c r="I34" s="1026"/>
      <c r="J34" s="1026"/>
      <c r="K34" s="1026"/>
      <c r="L34" s="1026"/>
      <c r="M34" s="1026"/>
      <c r="N34" s="1026"/>
      <c r="O34" s="1026"/>
      <c r="P34" s="1026"/>
      <c r="Q34" s="1026"/>
      <c r="R34" s="1026"/>
      <c r="S34" s="1026"/>
    </row>
    <row r="35" spans="1:23" x14ac:dyDescent="0.25">
      <c r="A35" s="1026"/>
      <c r="B35" s="1026"/>
      <c r="C35" s="1026"/>
      <c r="D35" s="1026"/>
      <c r="E35" s="1026"/>
      <c r="F35" s="1026"/>
      <c r="G35" s="1026"/>
      <c r="H35" s="1026"/>
      <c r="I35" s="1026"/>
      <c r="J35" s="1026"/>
      <c r="K35" s="1026"/>
      <c r="L35" s="1026"/>
      <c r="M35" s="1026"/>
      <c r="N35" s="1026"/>
      <c r="O35" s="1026"/>
      <c r="P35" s="1026"/>
      <c r="Q35" s="1026"/>
      <c r="R35" s="1026"/>
      <c r="S35" s="1026"/>
    </row>
    <row r="36" spans="1:23" ht="17.45" customHeight="1" x14ac:dyDescent="0.25">
      <c r="A36" s="279"/>
      <c r="B36" s="279"/>
      <c r="C36" s="279"/>
      <c r="D36" s="279"/>
      <c r="E36" s="279"/>
      <c r="F36" s="279"/>
      <c r="G36" s="279"/>
      <c r="H36" s="273"/>
      <c r="I36" s="273"/>
      <c r="J36" s="273"/>
      <c r="K36" s="273"/>
      <c r="L36" s="273"/>
      <c r="M36" s="273"/>
      <c r="N36" s="273"/>
      <c r="O36" s="273"/>
      <c r="P36" s="273"/>
      <c r="Q36" s="273"/>
      <c r="R36" s="273"/>
      <c r="S36" s="273"/>
    </row>
    <row r="37" spans="1:23" x14ac:dyDescent="0.25">
      <c r="A37" s="1019" t="s">
        <v>376</v>
      </c>
      <c r="B37" s="1019"/>
      <c r="C37" s="1019"/>
      <c r="D37" s="1019"/>
      <c r="E37" s="1019"/>
      <c r="F37" s="1019"/>
      <c r="G37" s="1019"/>
      <c r="H37" s="273"/>
      <c r="I37" s="907"/>
      <c r="J37" s="907"/>
      <c r="K37" s="907"/>
      <c r="L37" s="907"/>
      <c r="M37" s="907"/>
      <c r="N37" s="907"/>
      <c r="O37" s="907"/>
      <c r="P37" s="59"/>
      <c r="Q37" s="908"/>
      <c r="R37" s="908"/>
      <c r="S37" s="908"/>
      <c r="T37" s="908"/>
      <c r="U37" s="908"/>
      <c r="V37" s="908"/>
      <c r="W37" s="908"/>
    </row>
    <row r="38" spans="1:23" ht="100.15" customHeight="1" x14ac:dyDescent="0.25">
      <c r="A38" s="267" t="s">
        <v>352</v>
      </c>
      <c r="B38" s="406" t="s">
        <v>353</v>
      </c>
      <c r="C38" s="406" t="s">
        <v>354</v>
      </c>
      <c r="D38" s="406" t="s">
        <v>355</v>
      </c>
      <c r="E38" s="406" t="s">
        <v>356</v>
      </c>
      <c r="F38" s="406" t="s">
        <v>357</v>
      </c>
      <c r="G38" s="406" t="s">
        <v>358</v>
      </c>
      <c r="H38" s="273"/>
      <c r="I38" s="300"/>
      <c r="J38" s="300"/>
      <c r="K38" s="300"/>
      <c r="L38" s="300"/>
      <c r="M38" s="300"/>
      <c r="N38" s="300"/>
      <c r="O38" s="300"/>
      <c r="P38" s="59"/>
      <c r="Q38" s="301"/>
      <c r="R38" s="301"/>
      <c r="S38" s="301"/>
      <c r="T38" s="301"/>
      <c r="U38" s="301"/>
      <c r="V38" s="301"/>
      <c r="W38" s="301"/>
    </row>
    <row r="39" spans="1:23" x14ac:dyDescent="0.25">
      <c r="A39" s="280">
        <v>174</v>
      </c>
      <c r="B39" s="280">
        <v>208</v>
      </c>
      <c r="C39" s="280">
        <v>208</v>
      </c>
      <c r="D39" s="280">
        <v>261</v>
      </c>
      <c r="E39" s="280">
        <v>246</v>
      </c>
      <c r="F39" s="280">
        <v>246</v>
      </c>
      <c r="G39" s="280">
        <v>246</v>
      </c>
      <c r="H39" s="273"/>
      <c r="I39" s="316"/>
      <c r="J39" s="317"/>
      <c r="K39" s="318"/>
      <c r="L39" s="318"/>
      <c r="M39" s="318"/>
      <c r="N39" s="316"/>
      <c r="O39" s="316"/>
      <c r="P39" s="59"/>
      <c r="Q39" s="319"/>
      <c r="R39" s="319"/>
      <c r="S39" s="319"/>
      <c r="T39" s="319"/>
      <c r="U39" s="319"/>
      <c r="V39" s="319"/>
      <c r="W39" s="320"/>
    </row>
    <row r="40" spans="1:23" ht="27" customHeight="1" x14ac:dyDescent="0.25">
      <c r="A40" s="1026" t="s">
        <v>2481</v>
      </c>
      <c r="B40" s="1026"/>
      <c r="C40" s="1026"/>
      <c r="D40" s="1026"/>
      <c r="E40" s="1026"/>
      <c r="F40" s="1026"/>
      <c r="G40" s="1026"/>
      <c r="H40" s="1026"/>
      <c r="I40" s="1026"/>
      <c r="J40" s="1026"/>
      <c r="K40" s="1026"/>
      <c r="L40" s="1026"/>
      <c r="M40" s="1026"/>
      <c r="N40" s="1026"/>
      <c r="O40" s="1026"/>
      <c r="P40" s="1026"/>
      <c r="Q40" s="1026"/>
      <c r="R40" s="1026"/>
      <c r="S40" s="1026"/>
    </row>
    <row r="41" spans="1:23" ht="0.75" customHeight="1" x14ac:dyDescent="0.25">
      <c r="A41" s="1026"/>
      <c r="B41" s="1026"/>
      <c r="C41" s="1026"/>
      <c r="D41" s="1026"/>
      <c r="E41" s="1026"/>
      <c r="F41" s="1026"/>
      <c r="G41" s="1026"/>
      <c r="H41" s="1026"/>
      <c r="I41" s="1026"/>
      <c r="J41" s="1026"/>
      <c r="K41" s="1026"/>
      <c r="L41" s="1026"/>
      <c r="M41" s="1026"/>
      <c r="N41" s="1026"/>
      <c r="O41" s="1026"/>
      <c r="P41" s="1026"/>
      <c r="Q41" s="1026"/>
      <c r="R41" s="1026"/>
      <c r="S41" s="1026"/>
    </row>
    <row r="42" spans="1:23" x14ac:dyDescent="0.25">
      <c r="A42" s="273"/>
      <c r="B42" s="273"/>
      <c r="C42" s="273"/>
      <c r="D42" s="273"/>
      <c r="E42" s="273"/>
      <c r="F42" s="273"/>
      <c r="G42" s="273"/>
      <c r="H42" s="273"/>
      <c r="I42" s="273"/>
      <c r="J42" s="273"/>
      <c r="K42" s="273"/>
      <c r="L42" s="273"/>
      <c r="M42" s="273"/>
      <c r="N42" s="273"/>
      <c r="O42" s="273"/>
      <c r="P42" s="273"/>
      <c r="Q42" s="273"/>
      <c r="R42" s="273"/>
      <c r="S42" s="273"/>
    </row>
    <row r="43" spans="1:23" ht="20.25" customHeight="1" x14ac:dyDescent="0.25">
      <c r="A43" s="1028" t="s">
        <v>377</v>
      </c>
      <c r="B43" s="1028"/>
      <c r="C43" s="1028"/>
      <c r="D43" s="1028"/>
      <c r="E43" s="1028"/>
      <c r="F43" s="273"/>
      <c r="G43" s="907"/>
      <c r="H43" s="907"/>
      <c r="I43" s="907"/>
      <c r="J43" s="907"/>
      <c r="K43" s="88"/>
      <c r="L43" s="88"/>
      <c r="M43" s="908"/>
      <c r="N43" s="908"/>
      <c r="O43" s="908"/>
      <c r="P43" s="908"/>
      <c r="Q43" s="273"/>
      <c r="R43" s="273"/>
      <c r="S43" s="273"/>
    </row>
    <row r="44" spans="1:23" ht="95.1" customHeight="1" x14ac:dyDescent="0.25">
      <c r="A44" s="150" t="s">
        <v>295</v>
      </c>
      <c r="B44" s="406" t="s">
        <v>359</v>
      </c>
      <c r="C44" s="268" t="s">
        <v>356</v>
      </c>
      <c r="D44" s="406" t="s">
        <v>360</v>
      </c>
      <c r="E44" s="406" t="s">
        <v>361</v>
      </c>
      <c r="F44" s="273"/>
      <c r="G44" s="300"/>
      <c r="H44" s="300"/>
      <c r="I44" s="300"/>
      <c r="J44" s="300"/>
      <c r="K44" s="88"/>
      <c r="L44" s="88"/>
      <c r="M44" s="301"/>
      <c r="N44" s="301"/>
      <c r="O44" s="301"/>
      <c r="P44" s="301"/>
      <c r="R44" s="273"/>
      <c r="S44" s="273"/>
    </row>
    <row r="45" spans="1:23" x14ac:dyDescent="0.25">
      <c r="A45" s="18" t="s">
        <v>328</v>
      </c>
      <c r="B45" s="280">
        <v>188</v>
      </c>
      <c r="C45" s="280">
        <v>439</v>
      </c>
      <c r="D45" s="280">
        <v>444</v>
      </c>
      <c r="E45" s="280">
        <v>439</v>
      </c>
      <c r="F45" s="273"/>
      <c r="G45" s="321"/>
      <c r="H45" s="322"/>
      <c r="I45" s="323"/>
      <c r="J45" s="323"/>
      <c r="K45" s="88"/>
      <c r="L45" s="88"/>
      <c r="M45" s="319"/>
      <c r="N45" s="319"/>
      <c r="O45" s="319"/>
      <c r="P45" s="319"/>
      <c r="Q45" s="273"/>
      <c r="R45" s="273"/>
      <c r="S45" s="273"/>
    </row>
    <row r="46" spans="1:23" x14ac:dyDescent="0.25">
      <c r="A46" s="18" t="s">
        <v>297</v>
      </c>
      <c r="B46" s="280">
        <v>238</v>
      </c>
      <c r="C46" s="280">
        <v>238</v>
      </c>
      <c r="D46" s="280">
        <v>238</v>
      </c>
      <c r="E46" s="280">
        <v>238</v>
      </c>
      <c r="F46" s="273"/>
      <c r="G46" s="321"/>
      <c r="H46" s="322"/>
      <c r="I46" s="323"/>
      <c r="J46" s="323"/>
      <c r="K46" s="88"/>
      <c r="L46" s="88"/>
      <c r="M46" s="319"/>
      <c r="N46" s="319"/>
      <c r="O46" s="319"/>
      <c r="P46" s="319"/>
      <c r="Q46" s="273"/>
      <c r="R46" s="273"/>
      <c r="S46" s="273"/>
    </row>
    <row r="47" spans="1:23" x14ac:dyDescent="0.25">
      <c r="A47" s="18" t="s">
        <v>298</v>
      </c>
      <c r="B47" s="280">
        <v>201</v>
      </c>
      <c r="C47" s="280">
        <v>313</v>
      </c>
      <c r="D47" s="280">
        <v>313</v>
      </c>
      <c r="E47" s="280">
        <v>313</v>
      </c>
      <c r="F47" s="273"/>
      <c r="G47" s="321"/>
      <c r="H47" s="322"/>
      <c r="I47" s="323"/>
      <c r="J47" s="323"/>
      <c r="K47" s="88"/>
      <c r="L47" s="88"/>
      <c r="M47" s="319"/>
      <c r="N47" s="319"/>
      <c r="O47" s="319"/>
      <c r="P47" s="319"/>
      <c r="Q47" s="273"/>
      <c r="R47" s="273"/>
      <c r="S47" s="273"/>
    </row>
    <row r="48" spans="1:23" x14ac:dyDescent="0.25">
      <c r="A48" s="18" t="s">
        <v>299</v>
      </c>
      <c r="B48" s="280">
        <v>45</v>
      </c>
      <c r="C48" s="280">
        <v>69</v>
      </c>
      <c r="D48" s="280">
        <v>69</v>
      </c>
      <c r="E48" s="280">
        <v>69</v>
      </c>
      <c r="F48" s="273"/>
      <c r="G48" s="321"/>
      <c r="H48" s="322"/>
      <c r="I48" s="323"/>
      <c r="J48" s="323"/>
      <c r="K48" s="88"/>
      <c r="L48" s="88"/>
      <c r="M48" s="319"/>
      <c r="N48" s="319"/>
      <c r="O48" s="319"/>
      <c r="P48" s="319"/>
      <c r="Q48" s="273"/>
      <c r="R48" s="273"/>
      <c r="S48" s="273"/>
    </row>
    <row r="49" spans="1:23" x14ac:dyDescent="0.25">
      <c r="A49" s="18" t="s">
        <v>300</v>
      </c>
      <c r="B49" s="280">
        <v>211</v>
      </c>
      <c r="C49" s="393">
        <v>556</v>
      </c>
      <c r="D49" s="280">
        <v>556</v>
      </c>
      <c r="E49" s="280">
        <v>603</v>
      </c>
      <c r="F49" s="273"/>
      <c r="G49" s="321"/>
      <c r="H49" s="322"/>
      <c r="I49" s="323"/>
      <c r="J49" s="323"/>
      <c r="K49" s="88"/>
      <c r="L49" s="88"/>
      <c r="M49" s="319"/>
      <c r="N49" s="319"/>
      <c r="O49" s="319"/>
      <c r="P49" s="319"/>
      <c r="Q49" s="273"/>
      <c r="R49" s="273"/>
      <c r="S49" s="273"/>
    </row>
    <row r="50" spans="1:23" x14ac:dyDescent="0.25">
      <c r="A50" s="18" t="s">
        <v>301</v>
      </c>
      <c r="B50" s="280">
        <v>75</v>
      </c>
      <c r="C50" s="280">
        <v>143</v>
      </c>
      <c r="D50" s="280">
        <v>192</v>
      </c>
      <c r="E50" s="280">
        <v>143</v>
      </c>
      <c r="F50" s="273"/>
      <c r="G50" s="321"/>
      <c r="H50" s="322"/>
      <c r="I50" s="323"/>
      <c r="J50" s="323"/>
      <c r="K50" s="88"/>
      <c r="L50" s="88"/>
      <c r="M50" s="319"/>
      <c r="N50" s="319"/>
      <c r="O50" s="319"/>
      <c r="P50" s="319"/>
      <c r="Q50" s="273"/>
      <c r="R50" s="273"/>
      <c r="S50" s="273"/>
    </row>
    <row r="51" spans="1:23" ht="28.15" customHeight="1" x14ac:dyDescent="0.25">
      <c r="A51" s="1026" t="s">
        <v>351</v>
      </c>
      <c r="B51" s="1026"/>
      <c r="C51" s="1026"/>
      <c r="D51" s="1026"/>
      <c r="E51" s="1026"/>
      <c r="F51" s="1026"/>
      <c r="G51" s="277"/>
      <c r="H51" s="277"/>
      <c r="I51" s="277"/>
      <c r="J51" s="277"/>
      <c r="K51" s="277"/>
      <c r="L51" s="277"/>
      <c r="M51" s="277"/>
      <c r="N51" s="277"/>
      <c r="O51" s="277"/>
      <c r="P51" s="277"/>
      <c r="Q51" s="277"/>
      <c r="R51" s="277"/>
      <c r="S51" s="277"/>
    </row>
    <row r="52" spans="1:23" x14ac:dyDescent="0.25">
      <c r="A52" s="277"/>
      <c r="B52" s="277"/>
      <c r="C52" s="277"/>
      <c r="D52" s="277"/>
      <c r="E52" s="277"/>
      <c r="F52" s="277"/>
      <c r="G52" s="277"/>
      <c r="H52" s="277"/>
      <c r="I52" s="277"/>
      <c r="J52" s="277"/>
      <c r="K52" s="277"/>
      <c r="L52" s="277"/>
      <c r="M52" s="277"/>
      <c r="N52" s="277"/>
      <c r="O52" s="277"/>
      <c r="P52" s="277"/>
      <c r="Q52" s="277"/>
      <c r="R52" s="277"/>
      <c r="S52" s="277"/>
    </row>
    <row r="53" spans="1:23" x14ac:dyDescent="0.25">
      <c r="A53" s="1027" t="s">
        <v>378</v>
      </c>
      <c r="B53" s="1027"/>
      <c r="C53" s="1027"/>
      <c r="D53" s="1027"/>
      <c r="E53" s="1027"/>
      <c r="F53" s="273"/>
      <c r="G53" s="907"/>
      <c r="H53" s="907"/>
      <c r="I53" s="907"/>
      <c r="J53" s="324"/>
      <c r="K53" s="908"/>
      <c r="L53" s="908"/>
      <c r="M53" s="908"/>
      <c r="N53" s="281"/>
      <c r="O53" s="273"/>
      <c r="P53" s="273"/>
      <c r="Q53" s="273"/>
      <c r="R53" s="273"/>
      <c r="S53" s="273"/>
    </row>
    <row r="54" spans="1:23" x14ac:dyDescent="0.25">
      <c r="A54" s="18"/>
      <c r="B54" s="367">
        <v>2018</v>
      </c>
      <c r="C54" s="271">
        <v>2019</v>
      </c>
      <c r="D54" s="271">
        <v>2020</v>
      </c>
      <c r="E54" s="271">
        <v>2021</v>
      </c>
      <c r="F54" s="273"/>
      <c r="G54" s="325"/>
      <c r="H54" s="325"/>
      <c r="I54" s="325"/>
      <c r="J54" s="59"/>
      <c r="K54" s="326"/>
      <c r="L54" s="326"/>
      <c r="M54" s="326"/>
      <c r="N54" s="273"/>
      <c r="O54" s="273"/>
      <c r="P54" s="273"/>
      <c r="Q54" s="273"/>
      <c r="R54" s="273"/>
      <c r="S54" s="273"/>
    </row>
    <row r="55" spans="1:23" x14ac:dyDescent="0.25">
      <c r="A55" s="411" t="s">
        <v>288</v>
      </c>
      <c r="B55" s="139">
        <v>90.8</v>
      </c>
      <c r="C55" s="111">
        <v>88.4</v>
      </c>
      <c r="D55" s="111">
        <v>88.9</v>
      </c>
      <c r="E55" s="111">
        <v>89.2</v>
      </c>
      <c r="F55" s="273"/>
      <c r="G55" s="327"/>
      <c r="H55" s="327"/>
      <c r="I55" s="327"/>
      <c r="J55" s="59"/>
      <c r="K55" s="328"/>
      <c r="L55" s="328"/>
      <c r="M55" s="328"/>
      <c r="N55" s="273"/>
      <c r="O55" s="273"/>
      <c r="P55" s="273"/>
      <c r="Q55" s="273"/>
      <c r="R55" s="273"/>
      <c r="S55" s="273"/>
    </row>
    <row r="56" spans="1:23" x14ac:dyDescent="0.25">
      <c r="A56" s="411" t="s">
        <v>289</v>
      </c>
      <c r="B56" s="139">
        <v>9.1999999999999993</v>
      </c>
      <c r="C56" s="111">
        <v>11.6</v>
      </c>
      <c r="D56" s="111">
        <v>11.1</v>
      </c>
      <c r="E56" s="111">
        <v>10.8</v>
      </c>
      <c r="F56" s="273"/>
      <c r="G56" s="327"/>
      <c r="H56" s="327"/>
      <c r="I56" s="327"/>
      <c r="J56" s="59"/>
      <c r="K56" s="328"/>
      <c r="L56" s="328"/>
      <c r="M56" s="328"/>
      <c r="N56" s="273"/>
      <c r="O56" s="273"/>
      <c r="P56" s="273"/>
      <c r="Q56" s="273"/>
      <c r="R56" s="273"/>
      <c r="S56" s="273"/>
    </row>
    <row r="57" spans="1:23" x14ac:dyDescent="0.25">
      <c r="A57" s="273"/>
      <c r="B57" s="273"/>
      <c r="C57" s="273"/>
      <c r="D57" s="273"/>
      <c r="E57" s="273"/>
      <c r="F57" s="273"/>
      <c r="G57" s="273"/>
      <c r="H57" s="273"/>
      <c r="I57" s="273"/>
      <c r="J57" s="273"/>
      <c r="K57" s="273"/>
      <c r="L57" s="273"/>
      <c r="M57" s="273"/>
      <c r="N57" s="273"/>
      <c r="O57" s="273"/>
      <c r="P57" s="273"/>
      <c r="Q57" s="273"/>
      <c r="R57" s="273"/>
      <c r="S57" s="273"/>
    </row>
    <row r="58" spans="1:23" x14ac:dyDescent="0.25">
      <c r="A58" s="1010" t="s">
        <v>379</v>
      </c>
      <c r="B58" s="1010"/>
      <c r="C58" s="1010"/>
      <c r="D58" s="1010"/>
      <c r="E58" s="1010"/>
      <c r="F58" s="1010"/>
      <c r="G58" s="1010"/>
      <c r="H58" s="1010"/>
      <c r="I58" s="1010"/>
      <c r="J58" s="273"/>
      <c r="K58" s="907"/>
      <c r="L58" s="907"/>
      <c r="M58" s="907"/>
      <c r="N58" s="907"/>
      <c r="O58" s="907"/>
      <c r="P58" s="907"/>
      <c r="Q58" s="59"/>
      <c r="R58" s="908"/>
      <c r="S58" s="908"/>
      <c r="T58" s="908"/>
      <c r="U58" s="908"/>
      <c r="V58" s="908"/>
      <c r="W58" s="908"/>
    </row>
    <row r="59" spans="1:23" x14ac:dyDescent="0.25">
      <c r="A59" s="31"/>
      <c r="B59" s="1032">
        <v>2018</v>
      </c>
      <c r="C59" s="1033"/>
      <c r="D59" s="1032">
        <v>2019</v>
      </c>
      <c r="E59" s="1033"/>
      <c r="F59" s="1032">
        <v>2020</v>
      </c>
      <c r="G59" s="1033"/>
      <c r="H59" s="1034">
        <v>2021</v>
      </c>
      <c r="I59" s="1035"/>
      <c r="J59" s="273"/>
      <c r="K59" s="1036"/>
      <c r="L59" s="1036"/>
      <c r="M59" s="1036"/>
      <c r="N59" s="1036"/>
      <c r="O59" s="1036"/>
      <c r="P59" s="1036"/>
      <c r="Q59" s="59"/>
      <c r="R59" s="1029"/>
      <c r="S59" s="1029"/>
      <c r="T59" s="1029"/>
      <c r="U59" s="1029"/>
      <c r="V59" s="1029"/>
      <c r="W59" s="1029"/>
    </row>
    <row r="60" spans="1:23" ht="25.5" x14ac:dyDescent="0.25">
      <c r="A60" s="31"/>
      <c r="B60" s="405" t="s">
        <v>290</v>
      </c>
      <c r="C60" s="405" t="s">
        <v>291</v>
      </c>
      <c r="D60" s="405" t="s">
        <v>290</v>
      </c>
      <c r="E60" s="405" t="s">
        <v>291</v>
      </c>
      <c r="F60" s="405" t="s">
        <v>290</v>
      </c>
      <c r="G60" s="405" t="s">
        <v>291</v>
      </c>
      <c r="H60" s="405" t="s">
        <v>290</v>
      </c>
      <c r="I60" s="405" t="s">
        <v>291</v>
      </c>
      <c r="J60" s="273"/>
      <c r="K60" s="312"/>
      <c r="L60" s="312"/>
      <c r="M60" s="312"/>
      <c r="N60" s="312"/>
      <c r="O60" s="312"/>
      <c r="P60" s="312"/>
      <c r="Q60" s="59"/>
      <c r="R60" s="313"/>
      <c r="S60" s="313"/>
      <c r="T60" s="313"/>
      <c r="U60" s="313"/>
      <c r="V60" s="313"/>
      <c r="W60" s="313"/>
    </row>
    <row r="61" spans="1:23" x14ac:dyDescent="0.25">
      <c r="A61" s="31" t="s">
        <v>338</v>
      </c>
      <c r="B61" s="282">
        <v>13.5</v>
      </c>
      <c r="C61" s="282">
        <v>19.100000000000001</v>
      </c>
      <c r="D61" s="282">
        <v>40.200000000000003</v>
      </c>
      <c r="E61" s="282">
        <v>19</v>
      </c>
      <c r="F61" s="282">
        <v>10.9</v>
      </c>
      <c r="G61" s="282">
        <v>15.7</v>
      </c>
      <c r="H61" s="282">
        <v>10.6</v>
      </c>
      <c r="I61" s="282">
        <v>18.7</v>
      </c>
      <c r="J61" s="273"/>
      <c r="K61" s="327"/>
      <c r="L61" s="327"/>
      <c r="M61" s="327"/>
      <c r="N61" s="327"/>
      <c r="O61" s="327"/>
      <c r="P61" s="327"/>
      <c r="Q61" s="59"/>
      <c r="R61" s="303"/>
      <c r="S61" s="303"/>
      <c r="T61" s="303"/>
      <c r="U61" s="303"/>
      <c r="V61" s="303"/>
      <c r="W61" s="303"/>
    </row>
    <row r="62" spans="1:23" x14ac:dyDescent="0.25">
      <c r="A62" s="31" t="s">
        <v>292</v>
      </c>
      <c r="B62" s="282">
        <v>12.6</v>
      </c>
      <c r="C62" s="282">
        <v>21.1</v>
      </c>
      <c r="D62" s="282">
        <v>33.799999999999997</v>
      </c>
      <c r="E62" s="282">
        <v>21</v>
      </c>
      <c r="F62" s="282">
        <v>10.5</v>
      </c>
      <c r="G62" s="282">
        <v>16.399999999999999</v>
      </c>
      <c r="H62" s="282">
        <v>10.3</v>
      </c>
      <c r="I62" s="282">
        <v>20.6</v>
      </c>
      <c r="J62" s="273"/>
      <c r="K62" s="327"/>
      <c r="L62" s="327"/>
      <c r="M62" s="327"/>
      <c r="N62" s="327"/>
      <c r="O62" s="327"/>
      <c r="P62" s="327"/>
      <c r="Q62" s="59"/>
      <c r="R62" s="303"/>
      <c r="S62" s="303"/>
      <c r="T62" s="303"/>
      <c r="U62" s="303"/>
      <c r="V62" s="303"/>
      <c r="W62" s="303"/>
    </row>
    <row r="63" spans="1:23" x14ac:dyDescent="0.25">
      <c r="A63" s="32" t="s">
        <v>339</v>
      </c>
      <c r="B63" s="282">
        <v>18.399999999999999</v>
      </c>
      <c r="C63" s="282">
        <v>40.200000000000003</v>
      </c>
      <c r="D63" s="282">
        <v>40.6</v>
      </c>
      <c r="E63" s="282">
        <v>39.6</v>
      </c>
      <c r="F63" s="282">
        <v>19.899999999999999</v>
      </c>
      <c r="G63" s="282">
        <v>26.8</v>
      </c>
      <c r="H63" s="282">
        <v>20.7</v>
      </c>
      <c r="I63" s="282">
        <v>43.1</v>
      </c>
      <c r="J63" s="273"/>
      <c r="K63" s="327"/>
      <c r="L63" s="327"/>
      <c r="M63" s="327"/>
      <c r="N63" s="327"/>
      <c r="O63" s="327"/>
      <c r="P63" s="327"/>
      <c r="Q63" s="59"/>
      <c r="R63" s="303"/>
      <c r="S63" s="303"/>
      <c r="T63" s="303"/>
      <c r="U63" s="303"/>
      <c r="V63" s="303"/>
      <c r="W63" s="303"/>
    </row>
    <row r="64" spans="1:23" x14ac:dyDescent="0.25">
      <c r="A64" s="32" t="s">
        <v>340</v>
      </c>
      <c r="B64" s="282">
        <v>9.8000000000000007</v>
      </c>
      <c r="C64" s="282">
        <v>16.600000000000001</v>
      </c>
      <c r="D64" s="282">
        <v>31.4</v>
      </c>
      <c r="E64" s="282">
        <v>18.2</v>
      </c>
      <c r="F64" s="282">
        <v>9</v>
      </c>
      <c r="G64" s="282">
        <v>13.5</v>
      </c>
      <c r="H64" s="282">
        <v>8.6</v>
      </c>
      <c r="I64" s="282">
        <v>17.100000000000001</v>
      </c>
      <c r="J64" s="273"/>
      <c r="K64" s="327"/>
      <c r="L64" s="327"/>
      <c r="M64" s="327"/>
      <c r="N64" s="327"/>
      <c r="O64" s="327"/>
      <c r="P64" s="327"/>
      <c r="Q64" s="59"/>
      <c r="R64" s="303"/>
      <c r="S64" s="303"/>
      <c r="T64" s="303"/>
      <c r="U64" s="303"/>
      <c r="V64" s="303"/>
      <c r="W64" s="303"/>
    </row>
    <row r="65" spans="1:23" x14ac:dyDescent="0.25">
      <c r="A65" s="32" t="s">
        <v>341</v>
      </c>
      <c r="B65" s="282">
        <v>16.399999999999999</v>
      </c>
      <c r="C65" s="282">
        <v>21.5</v>
      </c>
      <c r="D65" s="282">
        <v>36.6</v>
      </c>
      <c r="E65" s="282">
        <v>18.5</v>
      </c>
      <c r="F65" s="282">
        <v>10.199999999999999</v>
      </c>
      <c r="G65" s="282">
        <v>18.3</v>
      </c>
      <c r="H65" s="282">
        <v>10.3</v>
      </c>
      <c r="I65" s="282">
        <v>19.5</v>
      </c>
      <c r="J65" s="273"/>
      <c r="K65" s="327"/>
      <c r="L65" s="327"/>
      <c r="M65" s="327"/>
      <c r="N65" s="327"/>
      <c r="O65" s="327"/>
      <c r="P65" s="327"/>
      <c r="Q65" s="59"/>
      <c r="R65" s="303"/>
      <c r="S65" s="303"/>
      <c r="T65" s="303"/>
      <c r="U65" s="303"/>
      <c r="V65" s="303"/>
      <c r="W65" s="303"/>
    </row>
    <row r="66" spans="1:23" x14ac:dyDescent="0.25">
      <c r="A66" s="31" t="s">
        <v>293</v>
      </c>
      <c r="B66" s="282">
        <v>13.7</v>
      </c>
      <c r="C66" s="282">
        <v>18.2</v>
      </c>
      <c r="D66" s="282">
        <v>42.3</v>
      </c>
      <c r="E66" s="282">
        <v>18.2</v>
      </c>
      <c r="F66" s="282">
        <v>11.1</v>
      </c>
      <c r="G66" s="282">
        <v>15.4</v>
      </c>
      <c r="H66" s="282">
        <v>10.7</v>
      </c>
      <c r="I66" s="282">
        <v>17.8</v>
      </c>
      <c r="J66" s="273"/>
      <c r="K66" s="327"/>
      <c r="L66" s="327"/>
      <c r="M66" s="327"/>
      <c r="N66" s="327"/>
      <c r="O66" s="327"/>
      <c r="P66" s="327"/>
      <c r="Q66" s="59"/>
      <c r="R66" s="303"/>
      <c r="S66" s="303"/>
      <c r="T66" s="303"/>
      <c r="U66" s="303"/>
      <c r="V66" s="303"/>
      <c r="W66" s="303"/>
    </row>
    <row r="67" spans="1:23" x14ac:dyDescent="0.25">
      <c r="A67" s="32" t="s">
        <v>339</v>
      </c>
      <c r="B67" s="282">
        <v>18.3</v>
      </c>
      <c r="C67" s="282">
        <v>33.9</v>
      </c>
      <c r="D67" s="282">
        <v>48.5</v>
      </c>
      <c r="E67" s="282">
        <v>32.299999999999997</v>
      </c>
      <c r="F67" s="282">
        <v>17</v>
      </c>
      <c r="G67" s="282">
        <v>26.5</v>
      </c>
      <c r="H67" s="282">
        <v>18.899999999999999</v>
      </c>
      <c r="I67" s="282">
        <v>31.3</v>
      </c>
      <c r="J67" s="273"/>
      <c r="K67" s="327"/>
      <c r="L67" s="327"/>
      <c r="M67" s="327"/>
      <c r="N67" s="327"/>
      <c r="O67" s="327"/>
      <c r="P67" s="327"/>
      <c r="Q67" s="59"/>
      <c r="R67" s="303"/>
      <c r="S67" s="303"/>
      <c r="T67" s="303"/>
      <c r="U67" s="303"/>
      <c r="V67" s="303"/>
      <c r="W67" s="303"/>
    </row>
    <row r="68" spans="1:23" x14ac:dyDescent="0.25">
      <c r="A68" s="32" t="s">
        <v>340</v>
      </c>
      <c r="B68" s="282">
        <v>11.4</v>
      </c>
      <c r="C68" s="282">
        <v>15</v>
      </c>
      <c r="D68" s="282">
        <v>39</v>
      </c>
      <c r="E68" s="282">
        <v>14.9</v>
      </c>
      <c r="F68" s="282">
        <v>9</v>
      </c>
      <c r="G68" s="282">
        <v>12.6</v>
      </c>
      <c r="H68" s="282">
        <v>8.1999999999999993</v>
      </c>
      <c r="I68" s="282">
        <v>14.8</v>
      </c>
      <c r="J68" s="273"/>
      <c r="K68" s="327"/>
      <c r="L68" s="327"/>
      <c r="M68" s="327"/>
      <c r="N68" s="327"/>
      <c r="O68" s="327"/>
      <c r="P68" s="327"/>
      <c r="Q68" s="59"/>
      <c r="R68" s="303"/>
      <c r="S68" s="303"/>
      <c r="T68" s="303"/>
      <c r="U68" s="303"/>
      <c r="V68" s="303"/>
      <c r="W68" s="303"/>
    </row>
    <row r="69" spans="1:23" x14ac:dyDescent="0.25">
      <c r="A69" s="32" t="s">
        <v>341</v>
      </c>
      <c r="B69" s="282">
        <v>16.600000000000001</v>
      </c>
      <c r="C69" s="282">
        <v>16.399999999999999</v>
      </c>
      <c r="D69" s="282">
        <v>46.6</v>
      </c>
      <c r="E69" s="282">
        <v>17.600000000000001</v>
      </c>
      <c r="F69" s="282">
        <v>12.7</v>
      </c>
      <c r="G69" s="282">
        <v>15.7</v>
      </c>
      <c r="H69" s="282">
        <v>12</v>
      </c>
      <c r="I69" s="282">
        <v>17.399999999999999</v>
      </c>
      <c r="J69" s="273"/>
      <c r="K69" s="327"/>
      <c r="L69" s="327"/>
      <c r="M69" s="327"/>
      <c r="N69" s="327"/>
      <c r="O69" s="327"/>
      <c r="P69" s="327"/>
      <c r="Q69" s="59"/>
      <c r="R69" s="303"/>
      <c r="S69" s="303"/>
      <c r="T69" s="303"/>
      <c r="U69" s="303"/>
      <c r="V69" s="303"/>
      <c r="W69" s="303"/>
    </row>
    <row r="70" spans="1:23" x14ac:dyDescent="0.25">
      <c r="A70" s="31" t="s">
        <v>11</v>
      </c>
      <c r="B70" s="1030">
        <v>15.4</v>
      </c>
      <c r="C70" s="1030"/>
      <c r="D70" s="1030">
        <v>31.8</v>
      </c>
      <c r="E70" s="1030"/>
      <c r="F70" s="1030">
        <v>12.8</v>
      </c>
      <c r="G70" s="1030"/>
      <c r="H70" s="1030">
        <v>13.7</v>
      </c>
      <c r="I70" s="1030"/>
      <c r="J70" s="273"/>
      <c r="K70" s="1031"/>
      <c r="L70" s="1031"/>
      <c r="M70" s="1031"/>
      <c r="N70" s="1031"/>
      <c r="O70" s="1031"/>
      <c r="P70" s="1031"/>
      <c r="Q70" s="59"/>
      <c r="R70" s="303"/>
      <c r="S70" s="303"/>
      <c r="T70" s="303"/>
      <c r="U70" s="303"/>
      <c r="V70" s="303"/>
      <c r="W70" s="303"/>
    </row>
    <row r="71" spans="1:23" x14ac:dyDescent="0.25">
      <c r="A71" s="272"/>
      <c r="B71" s="272"/>
      <c r="C71" s="272"/>
      <c r="D71" s="272"/>
      <c r="E71" s="272"/>
      <c r="F71" s="272"/>
      <c r="G71" s="272"/>
      <c r="H71" s="273"/>
      <c r="I71" s="273"/>
      <c r="J71" s="273"/>
      <c r="K71" s="273"/>
      <c r="L71" s="273"/>
      <c r="M71" s="273"/>
      <c r="N71" s="273"/>
      <c r="O71" s="273"/>
      <c r="P71" s="273"/>
      <c r="Q71" s="273"/>
      <c r="R71" s="273"/>
      <c r="S71" s="273"/>
    </row>
    <row r="72" spans="1:23" x14ac:dyDescent="0.25">
      <c r="A72" s="1018" t="s">
        <v>342</v>
      </c>
      <c r="B72" s="1018"/>
      <c r="C72" s="1018"/>
      <c r="D72" s="1018"/>
      <c r="E72" s="1018"/>
      <c r="F72" s="1018"/>
      <c r="G72" s="1018"/>
      <c r="H72" s="272"/>
      <c r="I72" s="272"/>
      <c r="J72" s="272"/>
      <c r="K72" s="272"/>
      <c r="L72" s="272"/>
      <c r="M72" s="272"/>
      <c r="N72" s="272"/>
      <c r="O72" s="272"/>
      <c r="P72" s="272"/>
      <c r="Q72" s="272"/>
      <c r="R72" s="272"/>
      <c r="S72" s="272"/>
    </row>
    <row r="73" spans="1:23" x14ac:dyDescent="0.25">
      <c r="A73" s="1018"/>
      <c r="B73" s="1018"/>
      <c r="C73" s="1018"/>
      <c r="D73" s="1018"/>
      <c r="E73" s="1018"/>
      <c r="F73" s="1018"/>
      <c r="G73" s="1018"/>
      <c r="H73" s="272"/>
      <c r="I73" s="272"/>
      <c r="J73" s="272"/>
      <c r="K73" s="272"/>
      <c r="L73" s="272"/>
      <c r="M73" s="272"/>
      <c r="N73" s="272"/>
      <c r="O73" s="272"/>
      <c r="P73" s="272"/>
      <c r="Q73" s="272"/>
      <c r="R73" s="272"/>
      <c r="S73" s="272"/>
    </row>
    <row r="74" spans="1:23" x14ac:dyDescent="0.25">
      <c r="A74" s="145"/>
      <c r="B74" s="145"/>
      <c r="C74" s="145"/>
      <c r="D74" s="145"/>
      <c r="E74" s="145"/>
      <c r="F74" s="145"/>
      <c r="G74" s="145"/>
      <c r="H74" s="272"/>
      <c r="I74" s="272"/>
      <c r="J74" s="272"/>
      <c r="K74" s="272"/>
      <c r="L74" s="272"/>
      <c r="M74" s="272"/>
      <c r="N74" s="272"/>
      <c r="O74" s="272"/>
      <c r="P74" s="272"/>
      <c r="Q74" s="272"/>
      <c r="R74" s="272"/>
      <c r="S74" s="272"/>
    </row>
    <row r="75" spans="1:23" ht="14.45" customHeight="1" x14ac:dyDescent="0.25">
      <c r="A75" s="1027" t="s">
        <v>380</v>
      </c>
      <c r="B75" s="1027"/>
      <c r="C75" s="1027"/>
      <c r="D75" s="1027"/>
      <c r="E75" s="1027"/>
      <c r="F75" s="1027"/>
      <c r="G75" s="1027"/>
      <c r="H75" s="272"/>
      <c r="I75" s="272"/>
      <c r="J75" s="272"/>
      <c r="K75" s="1036"/>
      <c r="L75" s="1036"/>
      <c r="M75" s="1036"/>
      <c r="N75" s="1036"/>
      <c r="O75" s="1036"/>
      <c r="P75" s="1036"/>
      <c r="Q75" s="329"/>
      <c r="R75" s="1029"/>
      <c r="S75" s="1029"/>
      <c r="T75" s="1029"/>
      <c r="U75" s="1029"/>
      <c r="V75" s="1029"/>
      <c r="W75" s="1029"/>
    </row>
    <row r="76" spans="1:23" x14ac:dyDescent="0.25">
      <c r="A76" s="31"/>
      <c r="B76" s="1032">
        <v>2019</v>
      </c>
      <c r="C76" s="1033"/>
      <c r="D76" s="1032">
        <v>2020</v>
      </c>
      <c r="E76" s="1033"/>
      <c r="F76" s="1032">
        <v>2021</v>
      </c>
      <c r="G76" s="1033"/>
      <c r="H76" s="272"/>
      <c r="I76" s="272"/>
      <c r="J76" s="272"/>
      <c r="K76" s="1036"/>
      <c r="L76" s="1036"/>
      <c r="M76" s="1036"/>
      <c r="N76" s="1036"/>
      <c r="O76" s="1036"/>
      <c r="P76" s="1036"/>
      <c r="Q76" s="329"/>
      <c r="R76" s="1029"/>
      <c r="S76" s="1029"/>
      <c r="T76" s="1029"/>
      <c r="U76" s="1029"/>
      <c r="V76" s="1029"/>
      <c r="W76" s="1029"/>
    </row>
    <row r="77" spans="1:23" ht="25.5" x14ac:dyDescent="0.25">
      <c r="A77" s="31"/>
      <c r="B77" s="405" t="s">
        <v>290</v>
      </c>
      <c r="C77" s="405" t="s">
        <v>291</v>
      </c>
      <c r="D77" s="405" t="s">
        <v>290</v>
      </c>
      <c r="E77" s="405" t="s">
        <v>291</v>
      </c>
      <c r="F77" s="405" t="s">
        <v>290</v>
      </c>
      <c r="G77" s="405" t="s">
        <v>291</v>
      </c>
      <c r="H77" s="272"/>
      <c r="I77" s="272"/>
      <c r="J77" s="272"/>
      <c r="K77" s="312"/>
      <c r="L77" s="312"/>
      <c r="M77" s="312"/>
      <c r="N77" s="312"/>
      <c r="O77" s="312"/>
      <c r="P77" s="312"/>
      <c r="Q77" s="329"/>
      <c r="R77" s="313"/>
      <c r="S77" s="313"/>
      <c r="T77" s="313"/>
      <c r="U77" s="313"/>
      <c r="V77" s="313"/>
      <c r="W77" s="313"/>
    </row>
    <row r="78" spans="1:23" x14ac:dyDescent="0.25">
      <c r="A78" s="411" t="s">
        <v>288</v>
      </c>
      <c r="B78" s="282">
        <v>47.7</v>
      </c>
      <c r="C78" s="282">
        <v>19</v>
      </c>
      <c r="D78" s="282">
        <v>10.8</v>
      </c>
      <c r="E78" s="282">
        <v>15.7</v>
      </c>
      <c r="F78" s="282">
        <v>11</v>
      </c>
      <c r="G78" s="282">
        <v>18.7</v>
      </c>
      <c r="H78" s="272"/>
      <c r="I78" s="272"/>
      <c r="J78" s="272"/>
      <c r="K78" s="330"/>
      <c r="L78" s="330"/>
      <c r="M78" s="330"/>
      <c r="N78" s="330"/>
      <c r="O78" s="330"/>
      <c r="P78" s="330"/>
      <c r="Q78" s="329"/>
      <c r="R78" s="331"/>
      <c r="S78" s="331"/>
      <c r="T78" s="331"/>
      <c r="U78" s="331"/>
      <c r="V78" s="331"/>
      <c r="W78" s="331"/>
    </row>
    <row r="79" spans="1:23" x14ac:dyDescent="0.25">
      <c r="A79" s="411" t="s">
        <v>289</v>
      </c>
      <c r="B79" s="282">
        <v>9</v>
      </c>
      <c r="C79" s="282">
        <v>60</v>
      </c>
      <c r="D79" s="282">
        <v>11.8</v>
      </c>
      <c r="E79" s="282">
        <v>13.3</v>
      </c>
      <c r="F79" s="282">
        <v>8.6999999999999993</v>
      </c>
      <c r="G79" s="282">
        <v>77.8</v>
      </c>
      <c r="H79" s="272"/>
      <c r="I79" s="272"/>
      <c r="J79" s="272"/>
      <c r="K79" s="330"/>
      <c r="L79" s="330"/>
      <c r="M79" s="330"/>
      <c r="N79" s="330"/>
      <c r="O79" s="330"/>
      <c r="P79" s="330"/>
      <c r="Q79" s="329"/>
      <c r="R79" s="331"/>
      <c r="S79" s="331"/>
      <c r="T79" s="331"/>
      <c r="U79" s="331"/>
      <c r="V79" s="331"/>
      <c r="W79" s="331"/>
    </row>
    <row r="80" spans="1:23" x14ac:dyDescent="0.25">
      <c r="A80" s="273"/>
      <c r="B80" s="273"/>
      <c r="C80" s="273"/>
      <c r="D80" s="273"/>
      <c r="E80" s="273"/>
      <c r="F80" s="273"/>
      <c r="G80" s="273"/>
      <c r="H80" s="273"/>
      <c r="I80" s="273"/>
      <c r="J80" s="273"/>
      <c r="K80" s="273"/>
      <c r="L80" s="273"/>
      <c r="M80" s="273"/>
      <c r="N80" s="273"/>
      <c r="O80" s="273"/>
      <c r="P80" s="273"/>
      <c r="Q80" s="273"/>
      <c r="R80" s="273"/>
      <c r="S80" s="273"/>
    </row>
    <row r="81" spans="1:23" ht="27.75" customHeight="1" x14ac:dyDescent="0.25">
      <c r="A81" s="882" t="s">
        <v>381</v>
      </c>
      <c r="B81" s="882"/>
      <c r="C81" s="882"/>
      <c r="D81" s="882"/>
      <c r="E81" s="882"/>
      <c r="F81" s="882"/>
      <c r="G81" s="882"/>
      <c r="H81" s="882"/>
      <c r="I81" s="882"/>
      <c r="J81" s="273"/>
      <c r="K81" s="1036"/>
      <c r="L81" s="1036"/>
      <c r="M81" s="1036"/>
      <c r="N81" s="1036"/>
      <c r="O81" s="1036"/>
      <c r="P81" s="1036"/>
      <c r="Q81" s="59"/>
      <c r="R81" s="1029"/>
      <c r="S81" s="1029"/>
      <c r="T81" s="1029"/>
      <c r="U81" s="1029"/>
      <c r="V81" s="1029"/>
      <c r="W81" s="1029"/>
    </row>
    <row r="82" spans="1:23" x14ac:dyDescent="0.25">
      <c r="A82" s="275"/>
      <c r="B82" s="888">
        <v>2018</v>
      </c>
      <c r="C82" s="888"/>
      <c r="D82" s="883">
        <v>2019</v>
      </c>
      <c r="E82" s="883"/>
      <c r="F82" s="883">
        <v>2020</v>
      </c>
      <c r="G82" s="883"/>
      <c r="H82" s="891">
        <v>2021</v>
      </c>
      <c r="I82" s="891"/>
      <c r="J82" s="273"/>
      <c r="K82" s="1039"/>
      <c r="L82" s="1039"/>
      <c r="M82" s="1039"/>
      <c r="N82" s="1039"/>
      <c r="O82" s="1039"/>
      <c r="P82" s="1039"/>
      <c r="Q82" s="59"/>
      <c r="R82" s="1037"/>
      <c r="S82" s="1037"/>
      <c r="T82" s="1037"/>
      <c r="U82" s="1037"/>
      <c r="V82" s="1037"/>
      <c r="W82" s="1037"/>
    </row>
    <row r="83" spans="1:23" ht="25.5" x14ac:dyDescent="0.25">
      <c r="A83" s="275"/>
      <c r="B83" s="405" t="s">
        <v>290</v>
      </c>
      <c r="C83" s="405" t="s">
        <v>291</v>
      </c>
      <c r="D83" s="405" t="s">
        <v>290</v>
      </c>
      <c r="E83" s="405" t="s">
        <v>291</v>
      </c>
      <c r="F83" s="405" t="s">
        <v>290</v>
      </c>
      <c r="G83" s="405" t="s">
        <v>291</v>
      </c>
      <c r="H83" s="405" t="s">
        <v>290</v>
      </c>
      <c r="I83" s="405" t="s">
        <v>291</v>
      </c>
      <c r="J83" s="273"/>
      <c r="K83" s="300"/>
      <c r="L83" s="300"/>
      <c r="M83" s="300"/>
      <c r="N83" s="300"/>
      <c r="O83" s="300"/>
      <c r="P83" s="300"/>
      <c r="Q83" s="59"/>
      <c r="R83" s="301"/>
      <c r="S83" s="301"/>
      <c r="T83" s="301"/>
      <c r="U83" s="301"/>
      <c r="V83" s="301"/>
      <c r="W83" s="301"/>
    </row>
    <row r="84" spans="1:23" x14ac:dyDescent="0.25">
      <c r="A84" s="275" t="s">
        <v>288</v>
      </c>
      <c r="B84" s="370">
        <v>99.8</v>
      </c>
      <c r="C84" s="370">
        <v>100</v>
      </c>
      <c r="D84" s="33">
        <v>99.8</v>
      </c>
      <c r="E84" s="33">
        <v>100</v>
      </c>
      <c r="F84" s="33">
        <v>99.8</v>
      </c>
      <c r="G84" s="33">
        <v>100</v>
      </c>
      <c r="H84" s="33">
        <v>99.8</v>
      </c>
      <c r="I84" s="33">
        <v>100</v>
      </c>
      <c r="J84" s="273"/>
      <c r="K84" s="332"/>
      <c r="L84" s="332"/>
      <c r="M84" s="332"/>
      <c r="N84" s="332"/>
      <c r="O84" s="332"/>
      <c r="P84" s="332"/>
      <c r="Q84" s="59"/>
      <c r="R84" s="303"/>
      <c r="S84" s="303"/>
      <c r="T84" s="303"/>
      <c r="U84" s="303"/>
      <c r="V84" s="303"/>
      <c r="W84" s="303"/>
    </row>
    <row r="85" spans="1:23" x14ac:dyDescent="0.25">
      <c r="A85" s="275" t="s">
        <v>289</v>
      </c>
      <c r="B85" s="370">
        <v>64.900000000000006</v>
      </c>
      <c r="C85" s="370">
        <v>100</v>
      </c>
      <c r="D85" s="33">
        <v>63</v>
      </c>
      <c r="E85" s="33">
        <v>100</v>
      </c>
      <c r="F85" s="33">
        <v>61.6</v>
      </c>
      <c r="G85" s="33">
        <v>100</v>
      </c>
      <c r="H85" s="33">
        <v>60.8</v>
      </c>
      <c r="I85" s="33">
        <v>100</v>
      </c>
      <c r="J85" s="273"/>
      <c r="K85" s="332"/>
      <c r="L85" s="332"/>
      <c r="M85" s="332"/>
      <c r="N85" s="332"/>
      <c r="O85" s="332"/>
      <c r="P85" s="332"/>
      <c r="Q85" s="59"/>
      <c r="R85" s="303"/>
      <c r="S85" s="303"/>
      <c r="T85" s="303"/>
      <c r="U85" s="303"/>
      <c r="V85" s="303"/>
      <c r="W85" s="303"/>
    </row>
    <row r="86" spans="1:23" x14ac:dyDescent="0.25">
      <c r="A86" s="273"/>
      <c r="B86" s="273"/>
      <c r="C86" s="273"/>
      <c r="D86" s="273"/>
      <c r="E86" s="273"/>
      <c r="F86" s="273"/>
      <c r="G86" s="273"/>
      <c r="H86" s="273"/>
      <c r="I86" s="273"/>
      <c r="J86" s="273"/>
      <c r="K86" s="273"/>
      <c r="M86" s="273"/>
      <c r="N86" s="273"/>
      <c r="O86" s="273"/>
      <c r="P86" s="273"/>
      <c r="Q86" s="273"/>
      <c r="R86" s="273"/>
      <c r="S86" s="273"/>
    </row>
    <row r="87" spans="1:23" ht="15" customHeight="1" x14ac:dyDescent="0.25">
      <c r="A87" s="1026" t="s">
        <v>337</v>
      </c>
      <c r="B87" s="1026"/>
      <c r="C87" s="1026"/>
      <c r="D87" s="1026"/>
      <c r="E87" s="1026"/>
      <c r="F87" s="1026"/>
      <c r="G87" s="1026"/>
      <c r="H87" s="272"/>
      <c r="I87" s="272"/>
      <c r="J87" s="272"/>
      <c r="K87" s="272"/>
      <c r="M87" s="272"/>
      <c r="N87" s="272"/>
      <c r="O87" s="272"/>
      <c r="P87" s="272"/>
      <c r="Q87" s="272"/>
      <c r="R87" s="272"/>
      <c r="S87" s="272"/>
    </row>
    <row r="88" spans="1:23" ht="24.75" customHeight="1" x14ac:dyDescent="0.25">
      <c r="A88" s="1026"/>
      <c r="B88" s="1026"/>
      <c r="C88" s="1026"/>
      <c r="D88" s="1026"/>
      <c r="E88" s="1026"/>
      <c r="F88" s="1026"/>
      <c r="G88" s="1026"/>
      <c r="H88" s="272"/>
      <c r="I88" s="272"/>
      <c r="J88" s="272"/>
      <c r="K88" s="272"/>
      <c r="L88" s="272"/>
      <c r="N88" s="272"/>
      <c r="O88" s="272"/>
      <c r="Q88" s="272"/>
      <c r="R88" s="272"/>
      <c r="S88" s="272"/>
    </row>
    <row r="89" spans="1:23" x14ac:dyDescent="0.25">
      <c r="A89" s="263"/>
      <c r="B89" s="263"/>
      <c r="C89" s="263"/>
      <c r="D89" s="263"/>
      <c r="E89" s="263"/>
      <c r="F89" s="263"/>
      <c r="G89" s="263"/>
      <c r="H89" s="272"/>
      <c r="I89" s="272"/>
      <c r="J89" s="272"/>
      <c r="K89" s="272"/>
      <c r="L89" s="272"/>
      <c r="N89" s="272"/>
      <c r="O89" s="272"/>
      <c r="Q89" s="272"/>
      <c r="R89" s="272"/>
      <c r="S89" s="272"/>
    </row>
    <row r="90" spans="1:23" ht="29.25" customHeight="1" x14ac:dyDescent="0.25">
      <c r="A90" s="1038" t="s">
        <v>382</v>
      </c>
      <c r="B90" s="1038"/>
      <c r="C90" s="1038"/>
      <c r="D90" s="1038"/>
      <c r="E90" s="1038"/>
      <c r="F90" s="273"/>
      <c r="G90" s="907"/>
      <c r="H90" s="907"/>
      <c r="I90" s="907"/>
      <c r="J90" s="329"/>
      <c r="K90" s="908"/>
      <c r="L90" s="908"/>
      <c r="M90" s="908"/>
      <c r="N90" s="272"/>
      <c r="O90" s="272"/>
      <c r="P90" s="272"/>
      <c r="Q90" s="272"/>
      <c r="R90" s="272"/>
      <c r="S90" s="272"/>
    </row>
    <row r="91" spans="1:23" x14ac:dyDescent="0.25">
      <c r="A91" s="184"/>
      <c r="B91" s="299">
        <v>2018</v>
      </c>
      <c r="C91" s="268">
        <v>2019</v>
      </c>
      <c r="D91" s="268">
        <v>2020</v>
      </c>
      <c r="E91" s="267">
        <v>2021</v>
      </c>
      <c r="F91" s="273"/>
      <c r="G91" s="300"/>
      <c r="H91" s="300"/>
      <c r="I91" s="300"/>
      <c r="J91" s="329"/>
      <c r="K91" s="301"/>
      <c r="L91" s="301"/>
      <c r="M91" s="301"/>
      <c r="N91" s="272"/>
      <c r="O91" s="272"/>
      <c r="P91" s="272"/>
      <c r="Q91" s="272"/>
      <c r="R91" s="272"/>
      <c r="S91" s="272"/>
    </row>
    <row r="92" spans="1:23" x14ac:dyDescent="0.25">
      <c r="A92" s="411" t="s">
        <v>335</v>
      </c>
      <c r="B92" s="114">
        <v>2</v>
      </c>
      <c r="C92" s="43">
        <v>1</v>
      </c>
      <c r="D92" s="43">
        <v>1</v>
      </c>
      <c r="E92" s="43">
        <v>1</v>
      </c>
      <c r="F92" s="273"/>
      <c r="G92" s="333"/>
      <c r="H92" s="334"/>
      <c r="I92" s="334"/>
      <c r="J92" s="329"/>
      <c r="K92" s="305"/>
      <c r="L92" s="305"/>
      <c r="M92" s="305"/>
      <c r="N92" s="272"/>
      <c r="O92" s="272"/>
      <c r="P92" s="272"/>
      <c r="Q92" s="272"/>
      <c r="R92" s="272"/>
      <c r="S92" s="272"/>
    </row>
    <row r="93" spans="1:23" x14ac:dyDescent="0.25">
      <c r="A93" s="411" t="s">
        <v>336</v>
      </c>
      <c r="B93" s="114">
        <v>0</v>
      </c>
      <c r="C93" s="43">
        <v>0</v>
      </c>
      <c r="D93" s="43">
        <v>1</v>
      </c>
      <c r="E93" s="43">
        <v>1</v>
      </c>
      <c r="F93" s="273"/>
      <c r="G93" s="333"/>
      <c r="H93" s="334"/>
      <c r="I93" s="334"/>
      <c r="J93" s="329"/>
      <c r="K93" s="305"/>
      <c r="L93" s="305"/>
      <c r="M93" s="305"/>
      <c r="N93" s="272"/>
      <c r="O93" s="272"/>
      <c r="P93" s="272"/>
      <c r="Q93" s="272"/>
      <c r="R93" s="272"/>
      <c r="S93" s="272"/>
    </row>
    <row r="94" spans="1:23" x14ac:dyDescent="0.25">
      <c r="A94" s="411" t="s">
        <v>330</v>
      </c>
      <c r="B94" s="114">
        <v>0</v>
      </c>
      <c r="C94" s="43">
        <v>0</v>
      </c>
      <c r="D94" s="43">
        <v>1</v>
      </c>
      <c r="E94" s="43">
        <v>1</v>
      </c>
      <c r="F94" s="273"/>
      <c r="G94" s="333"/>
      <c r="H94" s="334"/>
      <c r="I94" s="334"/>
      <c r="J94" s="329"/>
      <c r="K94" s="305"/>
      <c r="L94" s="305"/>
      <c r="M94" s="305"/>
      <c r="N94" s="272"/>
      <c r="O94" s="272"/>
      <c r="P94" s="272"/>
      <c r="Q94" s="272"/>
      <c r="R94" s="272"/>
      <c r="S94" s="272"/>
    </row>
    <row r="95" spans="1:23" x14ac:dyDescent="0.25">
      <c r="A95" s="83" t="s">
        <v>331</v>
      </c>
      <c r="B95" s="114">
        <v>1</v>
      </c>
      <c r="C95" s="43">
        <v>1</v>
      </c>
      <c r="D95" s="43">
        <v>0</v>
      </c>
      <c r="E95" s="43">
        <v>0</v>
      </c>
      <c r="F95" s="273"/>
      <c r="G95" s="333"/>
      <c r="H95" s="334"/>
      <c r="I95" s="334"/>
      <c r="J95" s="329"/>
      <c r="K95" s="305"/>
      <c r="L95" s="305"/>
      <c r="M95" s="305"/>
      <c r="N95" s="272"/>
      <c r="O95" s="272"/>
      <c r="P95" s="272"/>
      <c r="Q95" s="272"/>
      <c r="R95" s="272"/>
      <c r="S95" s="272"/>
    </row>
    <row r="96" spans="1:23" x14ac:dyDescent="0.25">
      <c r="A96" s="270"/>
      <c r="B96" s="371"/>
      <c r="C96" s="283"/>
      <c r="D96" s="283"/>
      <c r="E96" s="283"/>
      <c r="F96" s="273"/>
      <c r="G96" s="273"/>
      <c r="H96" s="272"/>
      <c r="I96" s="272"/>
      <c r="J96" s="272"/>
      <c r="K96" s="272"/>
      <c r="L96" s="272"/>
      <c r="M96" s="272"/>
      <c r="N96" s="272"/>
      <c r="O96" s="272"/>
      <c r="P96" s="272"/>
      <c r="Q96" s="272"/>
      <c r="R96" s="272"/>
      <c r="S96" s="272"/>
    </row>
    <row r="97" spans="1:19" ht="54.75" customHeight="1" x14ac:dyDescent="0.25">
      <c r="A97" s="1026" t="s">
        <v>362</v>
      </c>
      <c r="B97" s="1026"/>
      <c r="C97" s="1026"/>
      <c r="D97" s="1026"/>
      <c r="E97" s="1026"/>
      <c r="F97" s="1026"/>
      <c r="G97" s="1026"/>
      <c r="H97" s="1026"/>
      <c r="I97" s="1026"/>
      <c r="J97" s="272"/>
      <c r="K97" s="272"/>
      <c r="L97" s="272"/>
      <c r="M97" s="272"/>
      <c r="N97" s="272"/>
      <c r="O97" s="272"/>
      <c r="P97" s="272"/>
      <c r="Q97" s="272"/>
      <c r="R97" s="272"/>
      <c r="S97" s="272"/>
    </row>
    <row r="98" spans="1:19" x14ac:dyDescent="0.25">
      <c r="A98" s="146"/>
      <c r="B98" s="146"/>
      <c r="C98" s="146"/>
      <c r="D98" s="146"/>
      <c r="E98" s="146"/>
      <c r="F98" s="146"/>
      <c r="G98" s="146"/>
      <c r="H98" s="273"/>
      <c r="I98" s="273"/>
      <c r="J98" s="273"/>
      <c r="K98" s="273"/>
      <c r="L98" s="273"/>
      <c r="M98" s="273"/>
      <c r="N98" s="273"/>
      <c r="O98" s="273"/>
      <c r="P98" s="273"/>
      <c r="Q98" s="273"/>
      <c r="R98" s="273"/>
      <c r="S98" s="273"/>
    </row>
    <row r="99" spans="1:19" ht="31.9" customHeight="1" x14ac:dyDescent="0.25">
      <c r="A99" s="882" t="s">
        <v>383</v>
      </c>
      <c r="B99" s="882"/>
      <c r="C99" s="882"/>
      <c r="D99" s="273"/>
      <c r="E99" s="1040"/>
      <c r="F99" s="1040"/>
      <c r="G99" s="335"/>
      <c r="H99" s="1041"/>
      <c r="I99" s="1041"/>
      <c r="J99" s="273"/>
      <c r="K99" s="273"/>
      <c r="L99" s="273"/>
      <c r="M99" s="273"/>
      <c r="N99" s="273"/>
      <c r="O99" s="273"/>
      <c r="P99" s="273"/>
      <c r="Q99" s="273"/>
      <c r="R99" s="273"/>
      <c r="S99" s="273"/>
    </row>
    <row r="100" spans="1:19" x14ac:dyDescent="0.25">
      <c r="A100" s="284"/>
      <c r="B100" s="372">
        <v>2020</v>
      </c>
      <c r="C100" s="274">
        <v>2021</v>
      </c>
      <c r="D100" s="338"/>
      <c r="E100" s="336"/>
      <c r="F100" s="336"/>
      <c r="G100" s="298"/>
      <c r="H100" s="337"/>
      <c r="I100" s="337"/>
      <c r="J100" s="273"/>
      <c r="K100" s="273"/>
      <c r="L100" s="273"/>
      <c r="M100" s="273"/>
      <c r="N100" s="273"/>
      <c r="O100" s="273"/>
      <c r="P100" s="273"/>
      <c r="Q100" s="273"/>
      <c r="R100" s="273"/>
      <c r="S100" s="273"/>
    </row>
    <row r="101" spans="1:19" ht="25.5" x14ac:dyDescent="0.25">
      <c r="A101" s="407" t="s">
        <v>329</v>
      </c>
      <c r="B101" s="373">
        <v>2.2999999999999998</v>
      </c>
      <c r="C101" s="285">
        <v>2.2999999999999998</v>
      </c>
      <c r="D101" s="342"/>
      <c r="E101" s="338"/>
      <c r="F101" s="339"/>
      <c r="G101" s="298"/>
      <c r="H101" s="340"/>
      <c r="I101" s="341"/>
      <c r="J101" s="273"/>
      <c r="K101" s="273"/>
      <c r="L101" s="273"/>
      <c r="M101" s="273"/>
      <c r="N101" s="273"/>
      <c r="O101" s="273"/>
      <c r="P101" s="273"/>
      <c r="Q101" s="273"/>
      <c r="R101" s="273"/>
      <c r="S101" s="273"/>
    </row>
    <row r="102" spans="1:19" x14ac:dyDescent="0.25">
      <c r="A102" s="1042" t="s">
        <v>333</v>
      </c>
      <c r="B102" s="1043"/>
      <c r="C102" s="1044"/>
      <c r="D102" s="342"/>
      <c r="E102" s="338"/>
      <c r="F102" s="342"/>
      <c r="G102" s="298"/>
      <c r="H102" s="340"/>
      <c r="I102" s="341"/>
      <c r="J102" s="273"/>
      <c r="K102" s="273"/>
      <c r="L102" s="273"/>
      <c r="M102" s="273"/>
      <c r="N102" s="273"/>
      <c r="O102" s="273"/>
      <c r="P102" s="273"/>
      <c r="Q102" s="273"/>
      <c r="R102" s="273"/>
      <c r="S102" s="273"/>
    </row>
    <row r="103" spans="1:19" ht="25.5" x14ac:dyDescent="0.25">
      <c r="A103" s="43" t="s">
        <v>363</v>
      </c>
      <c r="B103" s="373">
        <v>4.2</v>
      </c>
      <c r="C103" s="285">
        <v>3.9</v>
      </c>
      <c r="D103" s="342"/>
      <c r="E103" s="338"/>
      <c r="F103" s="339"/>
      <c r="G103" s="298"/>
      <c r="H103" s="340"/>
      <c r="I103" s="341"/>
      <c r="J103" s="273"/>
      <c r="K103" s="273"/>
      <c r="L103" s="273"/>
      <c r="M103" s="273"/>
      <c r="N103" s="273"/>
      <c r="O103" s="273"/>
      <c r="P103" s="273"/>
      <c r="Q103" s="273"/>
      <c r="R103" s="273"/>
      <c r="S103" s="273"/>
    </row>
    <row r="104" spans="1:19" ht="25.5" x14ac:dyDescent="0.25">
      <c r="A104" s="43" t="s">
        <v>364</v>
      </c>
      <c r="B104" s="373">
        <v>1.7</v>
      </c>
      <c r="C104" s="285">
        <v>1.7</v>
      </c>
      <c r="D104" s="342"/>
      <c r="E104" s="338"/>
      <c r="F104" s="339"/>
      <c r="G104" s="298"/>
      <c r="H104" s="340"/>
      <c r="I104" s="341"/>
      <c r="J104" s="273"/>
      <c r="K104" s="273"/>
      <c r="L104" s="273"/>
      <c r="M104" s="273"/>
      <c r="N104" s="273"/>
      <c r="O104" s="273"/>
      <c r="P104" s="273"/>
      <c r="Q104" s="273"/>
      <c r="R104" s="273"/>
      <c r="S104" s="273"/>
    </row>
    <row r="105" spans="1:19" x14ac:dyDescent="0.25">
      <c r="A105" s="1042" t="s">
        <v>334</v>
      </c>
      <c r="B105" s="1043"/>
      <c r="C105" s="1044"/>
      <c r="D105" s="342"/>
      <c r="E105" s="338"/>
      <c r="F105" s="339"/>
      <c r="G105" s="298"/>
      <c r="H105" s="340"/>
      <c r="I105" s="341"/>
      <c r="J105" s="273"/>
      <c r="K105" s="273"/>
      <c r="L105" s="273"/>
      <c r="M105" s="273"/>
      <c r="N105" s="273"/>
      <c r="O105" s="273"/>
      <c r="P105" s="273"/>
      <c r="Q105" s="273"/>
      <c r="R105" s="273"/>
      <c r="S105" s="273"/>
    </row>
    <row r="106" spans="1:19" ht="25.5" x14ac:dyDescent="0.25">
      <c r="A106" s="43" t="s">
        <v>2589</v>
      </c>
      <c r="B106" s="373">
        <v>8.5</v>
      </c>
      <c r="C106" s="394">
        <v>7.3371023477206077</v>
      </c>
      <c r="D106" s="342"/>
      <c r="E106" s="338"/>
      <c r="F106" s="339"/>
      <c r="G106" s="298"/>
      <c r="H106" s="340"/>
      <c r="I106" s="341"/>
      <c r="J106" s="273"/>
      <c r="K106" s="273"/>
      <c r="L106" s="273"/>
      <c r="M106" s="273"/>
      <c r="N106" s="273"/>
      <c r="O106" s="273"/>
      <c r="P106" s="273"/>
      <c r="Q106" s="273"/>
      <c r="R106" s="273"/>
      <c r="S106" s="273"/>
    </row>
    <row r="107" spans="1:19" ht="25.5" x14ac:dyDescent="0.25">
      <c r="A107" s="43" t="s">
        <v>2590</v>
      </c>
      <c r="B107" s="373">
        <v>11.9</v>
      </c>
      <c r="C107" s="275">
        <v>11.3</v>
      </c>
      <c r="D107" s="342"/>
      <c r="E107" s="338"/>
      <c r="F107" s="339"/>
      <c r="G107" s="298"/>
      <c r="H107" s="340"/>
      <c r="I107" s="341"/>
      <c r="J107" s="273"/>
      <c r="K107" s="273"/>
      <c r="L107" s="273"/>
      <c r="M107" s="273"/>
      <c r="N107" s="273"/>
      <c r="O107" s="273"/>
      <c r="P107" s="273"/>
      <c r="Q107" s="273"/>
      <c r="R107" s="273"/>
      <c r="S107" s="273"/>
    </row>
    <row r="108" spans="1:19" ht="26.25" x14ac:dyDescent="0.25">
      <c r="A108" s="32" t="s">
        <v>2591</v>
      </c>
      <c r="B108" s="373">
        <v>0.1</v>
      </c>
      <c r="C108" s="285">
        <v>0.14519672458558019</v>
      </c>
      <c r="D108" s="342"/>
      <c r="E108" s="338"/>
      <c r="F108" s="339"/>
      <c r="G108" s="151"/>
      <c r="H108" s="340"/>
      <c r="I108" s="341"/>
      <c r="J108" s="273"/>
      <c r="K108" s="273"/>
      <c r="L108" s="273"/>
      <c r="M108" s="273"/>
      <c r="N108" s="273"/>
      <c r="O108" s="273"/>
      <c r="P108" s="273"/>
      <c r="Q108" s="273"/>
      <c r="R108" s="273"/>
      <c r="S108" s="273"/>
    </row>
    <row r="109" spans="1:19" x14ac:dyDescent="0.25">
      <c r="A109" s="273"/>
      <c r="B109" s="286"/>
      <c r="C109" s="286"/>
      <c r="D109" s="263"/>
      <c r="E109" s="273"/>
      <c r="F109" s="140"/>
      <c r="G109" s="273"/>
      <c r="H109" s="273"/>
      <c r="I109" s="273"/>
      <c r="J109" s="273"/>
      <c r="K109" s="273"/>
      <c r="L109" s="273"/>
      <c r="M109" s="273"/>
      <c r="N109" s="273"/>
      <c r="O109" s="273"/>
      <c r="P109" s="273"/>
      <c r="Q109" s="273"/>
      <c r="R109" s="273"/>
      <c r="S109" s="273"/>
    </row>
    <row r="110" spans="1:19" ht="31.9" customHeight="1" x14ac:dyDescent="0.25">
      <c r="A110" s="882" t="s">
        <v>384</v>
      </c>
      <c r="B110" s="882"/>
      <c r="C110" s="273"/>
      <c r="D110" s="273"/>
      <c r="E110" s="343"/>
      <c r="F110" s="344"/>
      <c r="G110" s="345"/>
      <c r="H110" s="273"/>
      <c r="I110" s="273"/>
      <c r="J110" s="273"/>
      <c r="K110" s="273"/>
      <c r="L110" s="273"/>
      <c r="M110" s="273"/>
      <c r="N110" s="273"/>
      <c r="O110" s="273"/>
      <c r="P110" s="273"/>
      <c r="Q110" s="273"/>
      <c r="R110" s="273"/>
      <c r="S110" s="273"/>
    </row>
    <row r="111" spans="1:19" x14ac:dyDescent="0.25">
      <c r="A111" s="407" t="s">
        <v>332</v>
      </c>
      <c r="B111" s="33">
        <v>18.100000000000001</v>
      </c>
      <c r="C111" s="286"/>
      <c r="D111" s="263"/>
      <c r="E111" s="346"/>
      <c r="F111" s="344"/>
      <c r="G111" s="347"/>
      <c r="H111" s="273"/>
      <c r="I111" s="273"/>
      <c r="J111" s="273"/>
      <c r="K111" s="273"/>
      <c r="L111" s="273"/>
      <c r="M111" s="273"/>
      <c r="N111" s="273"/>
      <c r="O111" s="273"/>
      <c r="P111" s="273"/>
      <c r="Q111" s="273"/>
      <c r="R111" s="273"/>
      <c r="S111" s="273"/>
    </row>
    <row r="112" spans="1:19" x14ac:dyDescent="0.25">
      <c r="A112" s="407" t="s">
        <v>333</v>
      </c>
      <c r="B112" s="33"/>
      <c r="C112" s="286"/>
      <c r="D112" s="263"/>
      <c r="E112" s="346"/>
      <c r="F112" s="344"/>
      <c r="G112" s="347"/>
      <c r="H112" s="273"/>
      <c r="I112" s="273"/>
      <c r="J112" s="273"/>
      <c r="K112" s="273"/>
      <c r="L112" s="273"/>
      <c r="M112" s="273"/>
      <c r="N112" s="273"/>
      <c r="O112" s="273"/>
      <c r="P112" s="273"/>
      <c r="Q112" s="273"/>
      <c r="R112" s="273"/>
      <c r="S112" s="273"/>
    </row>
    <row r="113" spans="1:19" x14ac:dyDescent="0.25">
      <c r="A113" s="43" t="s">
        <v>293</v>
      </c>
      <c r="B113" s="33">
        <v>15.1</v>
      </c>
      <c r="C113" s="286"/>
      <c r="D113" s="263"/>
      <c r="E113" s="346"/>
      <c r="F113" s="344"/>
      <c r="G113" s="347"/>
      <c r="H113" s="273"/>
      <c r="I113" s="273"/>
      <c r="J113" s="273"/>
      <c r="K113" s="273"/>
      <c r="L113" s="273"/>
      <c r="M113" s="273"/>
      <c r="N113" s="273"/>
      <c r="O113" s="273"/>
      <c r="P113" s="273"/>
      <c r="Q113" s="273"/>
      <c r="R113" s="273"/>
      <c r="S113" s="273"/>
    </row>
    <row r="114" spans="1:19" x14ac:dyDescent="0.25">
      <c r="A114" s="43" t="s">
        <v>292</v>
      </c>
      <c r="B114" s="33">
        <v>27.2</v>
      </c>
      <c r="C114" s="286"/>
      <c r="D114" s="263"/>
      <c r="E114" s="346"/>
      <c r="F114" s="344"/>
      <c r="G114" s="347"/>
      <c r="H114" s="273"/>
      <c r="I114" s="273"/>
      <c r="J114" s="273"/>
      <c r="K114" s="273"/>
      <c r="L114" s="273"/>
      <c r="M114" s="273"/>
      <c r="N114" s="273"/>
      <c r="O114" s="273"/>
      <c r="P114" s="273"/>
      <c r="Q114" s="273"/>
      <c r="R114" s="273"/>
      <c r="S114" s="273"/>
    </row>
    <row r="115" spans="1:19" ht="24" customHeight="1" x14ac:dyDescent="0.25">
      <c r="A115" s="407" t="s">
        <v>334</v>
      </c>
      <c r="B115" s="33"/>
      <c r="C115" s="286"/>
      <c r="D115" s="263"/>
      <c r="E115" s="346"/>
      <c r="F115" s="344"/>
      <c r="G115" s="347"/>
      <c r="H115" s="273"/>
      <c r="I115" s="273"/>
      <c r="J115" s="273"/>
      <c r="K115" s="273"/>
      <c r="L115" s="273"/>
      <c r="M115" s="273"/>
      <c r="N115" s="273"/>
      <c r="O115" s="273"/>
      <c r="P115" s="273"/>
      <c r="Q115" s="273"/>
      <c r="R115" s="273"/>
      <c r="S115" s="273"/>
    </row>
    <row r="116" spans="1:19" x14ac:dyDescent="0.25">
      <c r="A116" s="43" t="s">
        <v>335</v>
      </c>
      <c r="B116" s="33">
        <v>54.6</v>
      </c>
      <c r="C116" s="286"/>
      <c r="D116" s="263"/>
      <c r="E116" s="346"/>
      <c r="F116" s="344"/>
      <c r="G116" s="347"/>
      <c r="H116" s="273"/>
      <c r="I116" s="273"/>
      <c r="J116" s="273"/>
      <c r="K116" s="273"/>
      <c r="L116" s="273"/>
      <c r="M116" s="273"/>
      <c r="N116" s="273"/>
      <c r="O116" s="273"/>
      <c r="P116" s="273"/>
      <c r="Q116" s="273"/>
      <c r="R116" s="273"/>
      <c r="S116" s="273"/>
    </row>
    <row r="117" spans="1:19" x14ac:dyDescent="0.25">
      <c r="A117" s="43" t="s">
        <v>336</v>
      </c>
      <c r="B117" s="33">
        <v>60.8</v>
      </c>
      <c r="C117" s="286"/>
      <c r="D117" s="263"/>
      <c r="E117" s="346"/>
      <c r="F117" s="344"/>
      <c r="G117" s="347"/>
      <c r="H117" s="273"/>
      <c r="I117" s="273"/>
      <c r="J117" s="273"/>
      <c r="K117" s="273"/>
      <c r="L117" s="273"/>
      <c r="M117" s="273"/>
      <c r="N117" s="273"/>
      <c r="O117" s="273"/>
      <c r="P117" s="273"/>
      <c r="Q117" s="273"/>
      <c r="R117" s="273"/>
      <c r="S117" s="273"/>
    </row>
    <row r="118" spans="1:19" x14ac:dyDescent="0.25">
      <c r="A118" s="43" t="s">
        <v>330</v>
      </c>
      <c r="B118" s="33">
        <v>65.5</v>
      </c>
      <c r="C118" s="286"/>
      <c r="D118" s="263"/>
      <c r="E118" s="346"/>
      <c r="F118" s="344"/>
      <c r="G118" s="347"/>
      <c r="H118" s="273"/>
      <c r="I118" s="273"/>
      <c r="J118" s="273"/>
      <c r="K118" s="273"/>
      <c r="L118" s="273"/>
      <c r="M118" s="273"/>
      <c r="N118" s="273"/>
      <c r="O118" s="273"/>
      <c r="P118" s="273"/>
      <c r="Q118" s="273"/>
      <c r="R118" s="273"/>
      <c r="S118" s="273"/>
    </row>
    <row r="119" spans="1:19" x14ac:dyDescent="0.25">
      <c r="A119" s="43" t="s">
        <v>331</v>
      </c>
      <c r="B119" s="33">
        <v>5.2</v>
      </c>
      <c r="C119" s="286"/>
      <c r="D119" s="263"/>
      <c r="E119" s="346"/>
      <c r="F119" s="344"/>
      <c r="G119" s="347"/>
      <c r="H119" s="273"/>
      <c r="I119" s="273"/>
      <c r="J119" s="273"/>
      <c r="K119" s="273"/>
      <c r="L119" s="273"/>
      <c r="M119" s="273"/>
      <c r="N119" s="273"/>
      <c r="O119" s="273"/>
      <c r="P119" s="273"/>
      <c r="Q119" s="273"/>
      <c r="R119" s="273"/>
      <c r="S119" s="273"/>
    </row>
    <row r="120" spans="1:19" x14ac:dyDescent="0.25">
      <c r="A120" s="273"/>
      <c r="B120" s="263"/>
      <c r="C120" s="263"/>
      <c r="D120" s="263"/>
      <c r="E120" s="59"/>
      <c r="F120" s="344"/>
      <c r="G120" s="59"/>
      <c r="H120" s="273"/>
      <c r="I120" s="273"/>
      <c r="J120" s="273"/>
      <c r="K120" s="273"/>
      <c r="L120" s="273"/>
      <c r="M120" s="273"/>
      <c r="N120" s="273"/>
      <c r="O120" s="273"/>
      <c r="P120" s="273"/>
      <c r="Q120" s="273"/>
      <c r="R120" s="273"/>
      <c r="S120" s="273"/>
    </row>
    <row r="121" spans="1:19" ht="15" customHeight="1" x14ac:dyDescent="0.25">
      <c r="A121" s="1027" t="s">
        <v>385</v>
      </c>
      <c r="B121" s="1027"/>
      <c r="C121" s="1027"/>
      <c r="D121" s="1027"/>
      <c r="E121" s="1027"/>
      <c r="F121" s="273"/>
      <c r="G121" s="1020"/>
      <c r="H121" s="1020"/>
      <c r="I121" s="1020"/>
      <c r="J121" s="151"/>
      <c r="K121" s="1021"/>
      <c r="L121" s="1021"/>
      <c r="M121" s="1021"/>
      <c r="N121" s="273"/>
      <c r="O121" s="273"/>
      <c r="P121" s="273"/>
      <c r="Q121" s="273"/>
      <c r="R121" s="273"/>
      <c r="S121" s="273"/>
    </row>
    <row r="122" spans="1:19" x14ac:dyDescent="0.25">
      <c r="A122" s="275"/>
      <c r="B122" s="299">
        <v>2018</v>
      </c>
      <c r="C122" s="268">
        <v>2019</v>
      </c>
      <c r="D122" s="268">
        <v>2020</v>
      </c>
      <c r="E122" s="267">
        <v>2021</v>
      </c>
      <c r="F122" s="273"/>
      <c r="G122" s="336"/>
      <c r="H122" s="336"/>
      <c r="I122" s="336"/>
      <c r="J122" s="151"/>
      <c r="K122" s="337"/>
      <c r="L122" s="337"/>
      <c r="M122" s="337"/>
      <c r="N122" s="273"/>
      <c r="O122" s="273"/>
      <c r="P122" s="273"/>
      <c r="Q122" s="273"/>
      <c r="R122" s="273"/>
      <c r="S122" s="273"/>
    </row>
    <row r="123" spans="1:19" x14ac:dyDescent="0.25">
      <c r="A123" s="411" t="s">
        <v>282</v>
      </c>
      <c r="B123" s="370">
        <v>25.4</v>
      </c>
      <c r="C123" s="33">
        <v>26.5</v>
      </c>
      <c r="D123" s="33">
        <v>27</v>
      </c>
      <c r="E123" s="33">
        <v>27.3</v>
      </c>
      <c r="F123" s="273"/>
      <c r="G123" s="310"/>
      <c r="H123" s="310"/>
      <c r="I123" s="310"/>
      <c r="J123" s="151"/>
      <c r="K123" s="311"/>
      <c r="L123" s="311"/>
      <c r="M123" s="311"/>
      <c r="N123" s="273"/>
      <c r="O123" s="273"/>
      <c r="P123" s="273"/>
      <c r="Q123" s="273"/>
      <c r="R123" s="273"/>
      <c r="S123" s="273"/>
    </row>
    <row r="124" spans="1:19" x14ac:dyDescent="0.25">
      <c r="A124" s="43" t="s">
        <v>283</v>
      </c>
      <c r="B124" s="370">
        <v>12</v>
      </c>
      <c r="C124" s="33">
        <v>11.7</v>
      </c>
      <c r="D124" s="33">
        <v>11.1</v>
      </c>
      <c r="E124" s="33">
        <v>10.8</v>
      </c>
      <c r="F124" s="273"/>
      <c r="G124" s="310"/>
      <c r="H124" s="310"/>
      <c r="I124" s="310"/>
      <c r="J124" s="151"/>
      <c r="K124" s="311"/>
      <c r="L124" s="311"/>
      <c r="M124" s="311"/>
      <c r="N124" s="273"/>
      <c r="O124" s="273"/>
      <c r="P124" s="273"/>
      <c r="Q124" s="273"/>
      <c r="R124" s="273"/>
      <c r="S124" s="273"/>
    </row>
    <row r="125" spans="1:19" x14ac:dyDescent="0.25">
      <c r="A125" s="43" t="s">
        <v>284</v>
      </c>
      <c r="B125" s="370">
        <v>60.8</v>
      </c>
      <c r="C125" s="33">
        <v>61.5</v>
      </c>
      <c r="D125" s="287">
        <v>62</v>
      </c>
      <c r="E125" s="33">
        <v>62.5</v>
      </c>
      <c r="F125" s="273"/>
      <c r="G125" s="310"/>
      <c r="H125" s="310"/>
      <c r="I125" s="310"/>
      <c r="J125" s="151"/>
      <c r="K125" s="311"/>
      <c r="L125" s="311"/>
      <c r="M125" s="311"/>
      <c r="N125" s="273"/>
      <c r="O125" s="273"/>
      <c r="P125" s="273"/>
      <c r="Q125" s="273"/>
      <c r="R125" s="273"/>
      <c r="S125" s="273"/>
    </row>
    <row r="126" spans="1:19" x14ac:dyDescent="0.25">
      <c r="A126" s="43" t="s">
        <v>285</v>
      </c>
      <c r="B126" s="374">
        <v>27.2</v>
      </c>
      <c r="C126" s="287">
        <v>26.8</v>
      </c>
      <c r="D126" s="287">
        <v>26.9</v>
      </c>
      <c r="E126" s="33">
        <v>26.7</v>
      </c>
      <c r="F126" s="273"/>
      <c r="G126" s="310"/>
      <c r="H126" s="310"/>
      <c r="I126" s="310"/>
      <c r="J126" s="151"/>
      <c r="K126" s="311"/>
      <c r="L126" s="311"/>
      <c r="M126" s="311"/>
      <c r="N126" s="273"/>
      <c r="O126" s="273"/>
      <c r="P126" s="273"/>
      <c r="Q126" s="273"/>
      <c r="R126" s="273"/>
      <c r="S126" s="273"/>
    </row>
    <row r="127" spans="1:19" x14ac:dyDescent="0.25">
      <c r="A127" s="411" t="s">
        <v>286</v>
      </c>
      <c r="B127" s="370">
        <v>74.599999999999994</v>
      </c>
      <c r="C127" s="33">
        <v>73.5</v>
      </c>
      <c r="D127" s="33">
        <v>73</v>
      </c>
      <c r="E127" s="33">
        <v>72.7</v>
      </c>
      <c r="F127" s="273"/>
      <c r="G127" s="310"/>
      <c r="H127" s="310"/>
      <c r="I127" s="310"/>
      <c r="J127" s="151"/>
      <c r="K127" s="311"/>
      <c r="L127" s="311"/>
      <c r="M127" s="311"/>
      <c r="N127" s="273"/>
      <c r="O127" s="273"/>
      <c r="P127" s="273"/>
      <c r="Q127" s="273"/>
      <c r="R127" s="273"/>
      <c r="S127" s="273"/>
    </row>
    <row r="128" spans="1:19" x14ac:dyDescent="0.25">
      <c r="A128" s="43" t="s">
        <v>283</v>
      </c>
      <c r="B128" s="374">
        <v>16.8</v>
      </c>
      <c r="C128" s="287">
        <v>16.2</v>
      </c>
      <c r="D128" s="287">
        <v>15.2</v>
      </c>
      <c r="E128" s="33">
        <v>15.1</v>
      </c>
      <c r="F128" s="273"/>
      <c r="G128" s="310"/>
      <c r="H128" s="310"/>
      <c r="I128" s="310"/>
      <c r="J128" s="151"/>
      <c r="K128" s="311"/>
      <c r="L128" s="311"/>
      <c r="M128" s="311"/>
      <c r="N128" s="273"/>
      <c r="O128" s="273"/>
      <c r="P128" s="273"/>
      <c r="Q128" s="273"/>
      <c r="R128" s="273"/>
      <c r="S128" s="273"/>
    </row>
    <row r="129" spans="1:19" x14ac:dyDescent="0.25">
      <c r="A129" s="43" t="s">
        <v>284</v>
      </c>
      <c r="B129" s="374">
        <v>59.1</v>
      </c>
      <c r="C129" s="287">
        <v>59.7</v>
      </c>
      <c r="D129" s="287">
        <v>60.3</v>
      </c>
      <c r="E129" s="33">
        <v>60.9</v>
      </c>
      <c r="F129" s="273"/>
      <c r="G129" s="310"/>
      <c r="H129" s="310"/>
      <c r="I129" s="310"/>
      <c r="J129" s="151"/>
      <c r="K129" s="311"/>
      <c r="L129" s="311"/>
      <c r="M129" s="311"/>
      <c r="N129" s="273"/>
      <c r="O129" s="273"/>
      <c r="P129" s="273"/>
      <c r="Q129" s="273"/>
      <c r="R129" s="273"/>
      <c r="S129" s="273"/>
    </row>
    <row r="130" spans="1:19" x14ac:dyDescent="0.25">
      <c r="A130" s="43" t="s">
        <v>285</v>
      </c>
      <c r="B130" s="374">
        <v>24</v>
      </c>
      <c r="C130" s="287">
        <v>24.1</v>
      </c>
      <c r="D130" s="287">
        <v>24.5</v>
      </c>
      <c r="E130" s="33">
        <v>24</v>
      </c>
      <c r="F130" s="273"/>
      <c r="G130" s="310"/>
      <c r="H130" s="310"/>
      <c r="I130" s="310"/>
      <c r="J130" s="151"/>
      <c r="K130" s="311"/>
      <c r="L130" s="311"/>
      <c r="M130" s="311"/>
      <c r="N130" s="273"/>
      <c r="O130" s="273"/>
      <c r="P130" s="273"/>
      <c r="Q130" s="273"/>
      <c r="R130" s="273"/>
      <c r="S130" s="273"/>
    </row>
    <row r="131" spans="1:19" x14ac:dyDescent="0.25">
      <c r="A131" s="273"/>
      <c r="B131" s="273"/>
      <c r="C131" s="273"/>
      <c r="D131" s="273"/>
      <c r="E131" s="273"/>
      <c r="F131" s="273"/>
      <c r="G131" s="338"/>
      <c r="H131" s="338"/>
      <c r="I131" s="338"/>
      <c r="J131" s="151"/>
      <c r="K131" s="340"/>
      <c r="L131" s="340"/>
      <c r="M131" s="340"/>
      <c r="N131" s="273"/>
      <c r="O131" s="273"/>
      <c r="P131" s="273"/>
      <c r="Q131" s="273"/>
      <c r="R131" s="273"/>
      <c r="S131" s="273"/>
    </row>
    <row r="132" spans="1:19" x14ac:dyDescent="0.25">
      <c r="A132" s="1027" t="s">
        <v>386</v>
      </c>
      <c r="B132" s="1027"/>
      <c r="C132" s="1027"/>
      <c r="D132" s="1027"/>
      <c r="E132" s="1027"/>
      <c r="F132" s="273"/>
      <c r="G132" s="1020"/>
      <c r="H132" s="1020"/>
      <c r="I132" s="1020"/>
      <c r="J132" s="151"/>
      <c r="K132" s="1021"/>
      <c r="L132" s="1021"/>
      <c r="M132" s="1021"/>
      <c r="N132" s="273"/>
      <c r="O132" s="273"/>
      <c r="P132" s="273"/>
      <c r="Q132" s="273"/>
      <c r="R132" s="273"/>
      <c r="S132" s="273"/>
    </row>
    <row r="133" spans="1:19" x14ac:dyDescent="0.25">
      <c r="A133" s="275"/>
      <c r="B133" s="299">
        <v>2018</v>
      </c>
      <c r="C133" s="268">
        <v>2019</v>
      </c>
      <c r="D133" s="268">
        <v>2020</v>
      </c>
      <c r="E133" s="267">
        <v>2021</v>
      </c>
      <c r="F133" s="273"/>
      <c r="G133" s="336"/>
      <c r="H133" s="336"/>
      <c r="I133" s="336"/>
      <c r="J133" s="151"/>
      <c r="K133" s="337"/>
      <c r="L133" s="337"/>
      <c r="M133" s="337"/>
      <c r="N133" s="273"/>
      <c r="O133" s="273"/>
      <c r="P133" s="273"/>
      <c r="Q133" s="273"/>
      <c r="R133" s="273"/>
      <c r="S133" s="273"/>
    </row>
    <row r="134" spans="1:19" x14ac:dyDescent="0.25">
      <c r="A134" s="275" t="s">
        <v>282</v>
      </c>
      <c r="B134" s="370">
        <v>15.5</v>
      </c>
      <c r="C134" s="33">
        <v>15.9</v>
      </c>
      <c r="D134" s="33">
        <v>17.100000000000001</v>
      </c>
      <c r="E134" s="33">
        <v>19.2</v>
      </c>
      <c r="F134" s="273"/>
      <c r="G134" s="310"/>
      <c r="H134" s="310"/>
      <c r="I134" s="310"/>
      <c r="J134" s="151"/>
      <c r="K134" s="311"/>
      <c r="L134" s="311"/>
      <c r="M134" s="311"/>
      <c r="N134" s="273"/>
      <c r="O134" s="273"/>
      <c r="P134" s="273"/>
      <c r="Q134" s="273"/>
      <c r="R134" s="273"/>
      <c r="S134" s="273"/>
    </row>
    <row r="135" spans="1:19" x14ac:dyDescent="0.25">
      <c r="A135" s="43" t="s">
        <v>283</v>
      </c>
      <c r="B135" s="374">
        <v>1.4</v>
      </c>
      <c r="C135" s="287">
        <v>0.7</v>
      </c>
      <c r="D135" s="287">
        <v>0</v>
      </c>
      <c r="E135" s="33">
        <v>0.5</v>
      </c>
      <c r="F135" s="273"/>
      <c r="G135" s="310"/>
      <c r="H135" s="310"/>
      <c r="I135" s="310"/>
      <c r="J135" s="151"/>
      <c r="K135" s="311"/>
      <c r="L135" s="311"/>
      <c r="M135" s="311"/>
      <c r="N135" s="273"/>
      <c r="O135" s="273"/>
      <c r="P135" s="273"/>
      <c r="Q135" s="273"/>
      <c r="R135" s="273"/>
      <c r="S135" s="273"/>
    </row>
    <row r="136" spans="1:19" x14ac:dyDescent="0.25">
      <c r="A136" s="43" t="s">
        <v>284</v>
      </c>
      <c r="B136" s="374">
        <v>65.5</v>
      </c>
      <c r="C136" s="287">
        <v>75</v>
      </c>
      <c r="D136" s="287">
        <v>74.3</v>
      </c>
      <c r="E136" s="33">
        <v>74.900000000000006</v>
      </c>
      <c r="F136" s="273"/>
      <c r="G136" s="310"/>
      <c r="H136" s="310"/>
      <c r="I136" s="310"/>
      <c r="J136" s="151"/>
      <c r="K136" s="311"/>
      <c r="L136" s="311"/>
      <c r="M136" s="311"/>
      <c r="N136" s="273"/>
      <c r="O136" s="273"/>
      <c r="P136" s="273"/>
      <c r="Q136" s="273"/>
      <c r="R136" s="273"/>
      <c r="S136" s="273"/>
    </row>
    <row r="137" spans="1:19" x14ac:dyDescent="0.25">
      <c r="A137" s="43" t="s">
        <v>285</v>
      </c>
      <c r="B137" s="374">
        <v>33.1</v>
      </c>
      <c r="C137" s="287">
        <v>24.3</v>
      </c>
      <c r="D137" s="287">
        <v>25.7</v>
      </c>
      <c r="E137" s="33">
        <v>24.6</v>
      </c>
      <c r="F137" s="273"/>
      <c r="G137" s="310"/>
      <c r="H137" s="310"/>
      <c r="I137" s="310"/>
      <c r="J137" s="151"/>
      <c r="K137" s="311"/>
      <c r="L137" s="311"/>
      <c r="M137" s="311"/>
      <c r="N137" s="273"/>
      <c r="O137" s="273"/>
      <c r="P137" s="273"/>
      <c r="Q137" s="273"/>
      <c r="R137" s="273"/>
      <c r="S137" s="273"/>
    </row>
    <row r="138" spans="1:19" x14ac:dyDescent="0.25">
      <c r="A138" s="411" t="s">
        <v>286</v>
      </c>
      <c r="B138" s="370">
        <v>84.5</v>
      </c>
      <c r="C138" s="33">
        <v>84.1</v>
      </c>
      <c r="D138" s="33">
        <v>82.9</v>
      </c>
      <c r="E138" s="33">
        <v>80.8</v>
      </c>
      <c r="F138" s="273"/>
      <c r="G138" s="310"/>
      <c r="H138" s="310"/>
      <c r="I138" s="310"/>
      <c r="J138" s="151"/>
      <c r="K138" s="311"/>
      <c r="L138" s="311"/>
      <c r="M138" s="311"/>
      <c r="N138" s="273"/>
      <c r="O138" s="273"/>
      <c r="P138" s="273"/>
      <c r="Q138" s="273"/>
      <c r="R138" s="273"/>
      <c r="S138" s="273"/>
    </row>
    <row r="139" spans="1:19" x14ac:dyDescent="0.25">
      <c r="A139" s="43" t="s">
        <v>283</v>
      </c>
      <c r="B139" s="374">
        <v>1.2</v>
      </c>
      <c r="C139" s="287">
        <v>1.1000000000000001</v>
      </c>
      <c r="D139" s="287">
        <v>0.7</v>
      </c>
      <c r="E139" s="33">
        <v>0.4</v>
      </c>
      <c r="F139" s="273"/>
      <c r="G139" s="310"/>
      <c r="H139" s="310"/>
      <c r="I139" s="310"/>
      <c r="J139" s="151"/>
      <c r="K139" s="311"/>
      <c r="L139" s="311"/>
      <c r="M139" s="311"/>
      <c r="N139" s="273"/>
      <c r="O139" s="273"/>
      <c r="P139" s="273"/>
      <c r="Q139" s="273"/>
      <c r="R139" s="273"/>
      <c r="S139" s="273"/>
    </row>
    <row r="140" spans="1:19" x14ac:dyDescent="0.25">
      <c r="A140" s="43" t="s">
        <v>284</v>
      </c>
      <c r="B140" s="374">
        <v>61.8</v>
      </c>
      <c r="C140" s="287">
        <v>61.1</v>
      </c>
      <c r="D140" s="287">
        <v>62.7</v>
      </c>
      <c r="E140" s="33">
        <v>61.8</v>
      </c>
      <c r="F140" s="273"/>
      <c r="G140" s="310"/>
      <c r="H140" s="310"/>
      <c r="I140" s="310"/>
      <c r="J140" s="151"/>
      <c r="K140" s="311"/>
      <c r="L140" s="311"/>
      <c r="M140" s="311"/>
      <c r="N140" s="273"/>
      <c r="O140" s="273"/>
      <c r="P140" s="273"/>
      <c r="Q140" s="273"/>
      <c r="R140" s="273"/>
      <c r="S140" s="273"/>
    </row>
    <row r="141" spans="1:19" x14ac:dyDescent="0.25">
      <c r="A141" s="43" t="s">
        <v>285</v>
      </c>
      <c r="B141" s="374">
        <v>37.1</v>
      </c>
      <c r="C141" s="287">
        <v>37.799999999999997</v>
      </c>
      <c r="D141" s="287">
        <v>36.6</v>
      </c>
      <c r="E141" s="33">
        <v>37.799999999999997</v>
      </c>
      <c r="F141" s="273"/>
      <c r="G141" s="310"/>
      <c r="H141" s="310"/>
      <c r="I141" s="310"/>
      <c r="J141" s="151"/>
      <c r="K141" s="311"/>
      <c r="L141" s="311"/>
      <c r="M141" s="311"/>
      <c r="N141" s="273"/>
      <c r="O141" s="273"/>
      <c r="P141" s="273"/>
      <c r="Q141" s="273"/>
      <c r="R141" s="273"/>
      <c r="S141" s="273"/>
    </row>
    <row r="142" spans="1:19" x14ac:dyDescent="0.25">
      <c r="A142" s="273"/>
      <c r="B142" s="273"/>
      <c r="C142" s="273"/>
      <c r="D142" s="273"/>
      <c r="E142" s="273"/>
      <c r="F142" s="273"/>
      <c r="G142" s="338"/>
      <c r="H142" s="338"/>
      <c r="I142" s="338"/>
      <c r="J142" s="151"/>
      <c r="K142" s="340"/>
      <c r="L142" s="340"/>
      <c r="M142" s="340"/>
      <c r="N142" s="273"/>
      <c r="O142" s="273"/>
      <c r="P142" s="273"/>
      <c r="Q142" s="273"/>
      <c r="R142" s="273"/>
      <c r="S142" s="273"/>
    </row>
    <row r="143" spans="1:19" x14ac:dyDescent="0.25">
      <c r="A143" s="1027" t="s">
        <v>387</v>
      </c>
      <c r="B143" s="1027"/>
      <c r="C143" s="1027"/>
      <c r="D143" s="1027"/>
      <c r="E143" s="1027"/>
      <c r="F143" s="273"/>
      <c r="G143" s="1020"/>
      <c r="H143" s="1020"/>
      <c r="I143" s="1020"/>
      <c r="J143" s="151"/>
      <c r="K143" s="1021"/>
      <c r="L143" s="1021"/>
      <c r="M143" s="1021"/>
      <c r="N143" s="273"/>
      <c r="O143" s="273"/>
      <c r="P143" s="273"/>
      <c r="Q143" s="273"/>
      <c r="R143" s="273"/>
      <c r="S143" s="273"/>
    </row>
    <row r="144" spans="1:19" x14ac:dyDescent="0.25">
      <c r="A144" s="275"/>
      <c r="B144" s="375">
        <v>2018</v>
      </c>
      <c r="C144" s="184">
        <v>2019</v>
      </c>
      <c r="D144" s="184">
        <v>2020</v>
      </c>
      <c r="E144" s="86">
        <v>2021</v>
      </c>
      <c r="F144" s="273"/>
      <c r="G144" s="336"/>
      <c r="H144" s="336"/>
      <c r="I144" s="336"/>
      <c r="J144" s="151"/>
      <c r="K144" s="337"/>
      <c r="L144" s="337"/>
      <c r="M144" s="337"/>
      <c r="N144" s="273"/>
      <c r="O144" s="273"/>
      <c r="P144" s="273"/>
      <c r="Q144" s="273"/>
      <c r="R144" s="273"/>
      <c r="S144" s="273"/>
    </row>
    <row r="145" spans="1:19" x14ac:dyDescent="0.25">
      <c r="A145" s="411" t="s">
        <v>282</v>
      </c>
      <c r="B145" s="370">
        <v>19.8</v>
      </c>
      <c r="C145" s="33">
        <v>20.6</v>
      </c>
      <c r="D145" s="33">
        <v>21.3</v>
      </c>
      <c r="E145" s="33">
        <v>21.8</v>
      </c>
      <c r="F145" s="273"/>
      <c r="G145" s="310"/>
      <c r="H145" s="310"/>
      <c r="I145" s="310"/>
      <c r="J145" s="151"/>
      <c r="K145" s="311"/>
      <c r="L145" s="311"/>
      <c r="M145" s="311"/>
      <c r="N145" s="273"/>
      <c r="O145" s="273"/>
      <c r="P145" s="273"/>
      <c r="Q145" s="273"/>
      <c r="R145" s="273"/>
      <c r="S145" s="273"/>
    </row>
    <row r="146" spans="1:19" x14ac:dyDescent="0.25">
      <c r="A146" s="43" t="s">
        <v>283</v>
      </c>
      <c r="B146" s="374">
        <v>3</v>
      </c>
      <c r="C146" s="287">
        <v>2.2999999999999998</v>
      </c>
      <c r="D146" s="287">
        <v>2.2999999999999998</v>
      </c>
      <c r="E146" s="33">
        <v>2.4</v>
      </c>
      <c r="F146" s="273"/>
      <c r="G146" s="310"/>
      <c r="H146" s="310"/>
      <c r="I146" s="310"/>
      <c r="J146" s="151"/>
      <c r="K146" s="311"/>
      <c r="L146" s="311"/>
      <c r="M146" s="311"/>
      <c r="N146" s="273"/>
      <c r="O146" s="273"/>
      <c r="P146" s="273"/>
      <c r="Q146" s="273"/>
      <c r="R146" s="273"/>
      <c r="S146" s="273"/>
    </row>
    <row r="147" spans="1:19" x14ac:dyDescent="0.25">
      <c r="A147" s="43" t="s">
        <v>284</v>
      </c>
      <c r="B147" s="374">
        <v>64.3</v>
      </c>
      <c r="C147" s="287">
        <v>66.5</v>
      </c>
      <c r="D147" s="287">
        <v>65.099999999999994</v>
      </c>
      <c r="E147" s="33">
        <v>66.900000000000006</v>
      </c>
      <c r="F147" s="273"/>
      <c r="G147" s="310"/>
      <c r="H147" s="310"/>
      <c r="I147" s="310"/>
      <c r="J147" s="151"/>
      <c r="K147" s="311"/>
      <c r="L147" s="311"/>
      <c r="M147" s="311"/>
      <c r="N147" s="273"/>
      <c r="O147" s="273"/>
      <c r="P147" s="273"/>
      <c r="Q147" s="273"/>
      <c r="R147" s="273"/>
      <c r="S147" s="273"/>
    </row>
    <row r="148" spans="1:19" x14ac:dyDescent="0.25">
      <c r="A148" s="43" t="s">
        <v>285</v>
      </c>
      <c r="B148" s="374">
        <v>32.700000000000003</v>
      </c>
      <c r="C148" s="287">
        <v>31.2</v>
      </c>
      <c r="D148" s="287">
        <v>32.6</v>
      </c>
      <c r="E148" s="33">
        <v>30.7</v>
      </c>
      <c r="F148" s="273"/>
      <c r="G148" s="310"/>
      <c r="H148" s="310"/>
      <c r="I148" s="310"/>
      <c r="J148" s="151"/>
      <c r="K148" s="311"/>
      <c r="L148" s="311"/>
      <c r="M148" s="311"/>
      <c r="N148" s="273"/>
      <c r="O148" s="273"/>
      <c r="P148" s="273"/>
      <c r="Q148" s="273"/>
      <c r="R148" s="273"/>
      <c r="S148" s="273"/>
    </row>
    <row r="149" spans="1:19" x14ac:dyDescent="0.25">
      <c r="A149" s="411" t="s">
        <v>286</v>
      </c>
      <c r="B149" s="370">
        <v>80.2</v>
      </c>
      <c r="C149" s="33">
        <v>79.400000000000006</v>
      </c>
      <c r="D149" s="33">
        <v>78.7</v>
      </c>
      <c r="E149" s="33">
        <v>78.2</v>
      </c>
      <c r="F149" s="273"/>
      <c r="G149" s="310"/>
      <c r="H149" s="310"/>
      <c r="I149" s="310"/>
      <c r="J149" s="151"/>
      <c r="K149" s="311"/>
      <c r="L149" s="311"/>
      <c r="M149" s="311"/>
      <c r="N149" s="273"/>
      <c r="O149" s="273"/>
      <c r="P149" s="273"/>
      <c r="Q149" s="273"/>
      <c r="R149" s="273"/>
      <c r="S149" s="273"/>
    </row>
    <row r="150" spans="1:19" x14ac:dyDescent="0.25">
      <c r="A150" s="43" t="s">
        <v>283</v>
      </c>
      <c r="B150" s="374">
        <v>3.6</v>
      </c>
      <c r="C150" s="287">
        <v>3.7</v>
      </c>
      <c r="D150" s="287">
        <v>3.4</v>
      </c>
      <c r="E150" s="33">
        <v>3.3</v>
      </c>
      <c r="F150" s="273"/>
      <c r="G150" s="310"/>
      <c r="H150" s="310"/>
      <c r="I150" s="310"/>
      <c r="J150" s="151"/>
      <c r="K150" s="311"/>
      <c r="L150" s="311"/>
      <c r="M150" s="311"/>
      <c r="N150" s="273"/>
      <c r="O150" s="273"/>
      <c r="P150" s="273"/>
      <c r="Q150" s="273"/>
      <c r="R150" s="273"/>
      <c r="S150" s="273"/>
    </row>
    <row r="151" spans="1:19" x14ac:dyDescent="0.25">
      <c r="A151" s="43" t="s">
        <v>284</v>
      </c>
      <c r="B151" s="374">
        <v>67.099999999999994</v>
      </c>
      <c r="C151" s="287">
        <v>66.900000000000006</v>
      </c>
      <c r="D151" s="287">
        <v>66.599999999999994</v>
      </c>
      <c r="E151" s="33">
        <v>68</v>
      </c>
      <c r="F151" s="273"/>
      <c r="G151" s="310"/>
      <c r="H151" s="310"/>
      <c r="I151" s="310"/>
      <c r="J151" s="151"/>
      <c r="K151" s="311"/>
      <c r="L151" s="311"/>
      <c r="M151" s="311"/>
      <c r="N151" s="273"/>
      <c r="O151" s="273"/>
      <c r="P151" s="273"/>
      <c r="Q151" s="273"/>
      <c r="R151" s="273"/>
      <c r="S151" s="273"/>
    </row>
    <row r="152" spans="1:19" x14ac:dyDescent="0.25">
      <c r="A152" s="43" t="s">
        <v>285</v>
      </c>
      <c r="B152" s="374">
        <v>29.3</v>
      </c>
      <c r="C152" s="287">
        <v>29.4</v>
      </c>
      <c r="D152" s="287">
        <v>30</v>
      </c>
      <c r="E152" s="33">
        <v>28.7</v>
      </c>
      <c r="F152" s="273"/>
      <c r="G152" s="310"/>
      <c r="H152" s="310"/>
      <c r="I152" s="310"/>
      <c r="J152" s="151"/>
      <c r="K152" s="311"/>
      <c r="L152" s="311"/>
      <c r="M152" s="311"/>
      <c r="N152" s="273"/>
      <c r="O152" s="273"/>
      <c r="P152" s="273"/>
      <c r="Q152" s="273"/>
      <c r="R152" s="273"/>
      <c r="S152" s="273"/>
    </row>
    <row r="153" spans="1:19" x14ac:dyDescent="0.25">
      <c r="A153" s="273"/>
      <c r="B153" s="273"/>
      <c r="C153" s="273"/>
      <c r="D153" s="273"/>
      <c r="E153" s="273"/>
      <c r="F153" s="273"/>
      <c r="G153" s="338"/>
      <c r="H153" s="338"/>
      <c r="I153" s="338"/>
      <c r="J153" s="151"/>
      <c r="K153" s="340"/>
      <c r="L153" s="340"/>
      <c r="M153" s="340"/>
      <c r="N153" s="273"/>
      <c r="O153" s="273"/>
      <c r="P153" s="273"/>
      <c r="Q153" s="273"/>
      <c r="R153" s="273"/>
      <c r="S153" s="273"/>
    </row>
    <row r="154" spans="1:19" x14ac:dyDescent="0.25">
      <c r="A154" s="1027" t="s">
        <v>388</v>
      </c>
      <c r="B154" s="1027"/>
      <c r="C154" s="1027"/>
      <c r="D154" s="1027"/>
      <c r="E154" s="1027"/>
      <c r="F154" s="273"/>
      <c r="G154" s="1020"/>
      <c r="H154" s="1020"/>
      <c r="I154" s="1020"/>
      <c r="J154" s="151"/>
      <c r="K154" s="1021"/>
      <c r="L154" s="1021"/>
      <c r="M154" s="1021"/>
      <c r="N154" s="273"/>
      <c r="O154" s="273"/>
      <c r="P154" s="273"/>
      <c r="Q154" s="273"/>
      <c r="R154" s="273"/>
      <c r="S154" s="273"/>
    </row>
    <row r="155" spans="1:19" x14ac:dyDescent="0.25">
      <c r="A155" s="275"/>
      <c r="B155" s="299">
        <v>2018</v>
      </c>
      <c r="C155" s="268">
        <v>2019</v>
      </c>
      <c r="D155" s="268">
        <v>2020</v>
      </c>
      <c r="E155" s="267">
        <v>2021</v>
      </c>
      <c r="F155" s="273"/>
      <c r="G155" s="336"/>
      <c r="H155" s="336"/>
      <c r="I155" s="336"/>
      <c r="J155" s="151"/>
      <c r="K155" s="337"/>
      <c r="L155" s="337"/>
      <c r="M155" s="337"/>
      <c r="N155" s="273"/>
      <c r="O155" s="273"/>
      <c r="P155" s="273"/>
      <c r="Q155" s="273"/>
      <c r="R155" s="273"/>
      <c r="S155" s="273"/>
    </row>
    <row r="156" spans="1:19" ht="15" customHeight="1" x14ac:dyDescent="0.25">
      <c r="A156" s="411" t="s">
        <v>282</v>
      </c>
      <c r="B156" s="370">
        <v>55.8</v>
      </c>
      <c r="C156" s="33">
        <v>57.2</v>
      </c>
      <c r="D156" s="33">
        <v>57.6</v>
      </c>
      <c r="E156" s="33">
        <v>56.7</v>
      </c>
      <c r="F156" s="273"/>
      <c r="G156" s="310"/>
      <c r="H156" s="310"/>
      <c r="I156" s="310"/>
      <c r="J156" s="151"/>
      <c r="K156" s="311"/>
      <c r="L156" s="311"/>
      <c r="M156" s="311"/>
      <c r="N156" s="273"/>
      <c r="O156" s="273"/>
      <c r="P156" s="273"/>
      <c r="Q156" s="273"/>
      <c r="R156" s="273"/>
      <c r="S156" s="273"/>
    </row>
    <row r="157" spans="1:19" ht="15" customHeight="1" x14ac:dyDescent="0.25">
      <c r="A157" s="43" t="s">
        <v>283</v>
      </c>
      <c r="B157" s="374">
        <v>15</v>
      </c>
      <c r="C157" s="287">
        <v>14.3</v>
      </c>
      <c r="D157" s="287">
        <v>13.5</v>
      </c>
      <c r="E157" s="33">
        <v>13.2</v>
      </c>
      <c r="F157" s="273"/>
      <c r="G157" s="310"/>
      <c r="H157" s="310"/>
      <c r="I157" s="310"/>
      <c r="J157" s="151"/>
      <c r="K157" s="311"/>
      <c r="L157" s="311"/>
      <c r="M157" s="311"/>
      <c r="N157" s="273"/>
      <c r="O157" s="273"/>
      <c r="P157" s="273"/>
      <c r="Q157" s="273"/>
      <c r="R157" s="273"/>
      <c r="S157" s="273"/>
    </row>
    <row r="158" spans="1:19" x14ac:dyDescent="0.25">
      <c r="A158" s="43" t="s">
        <v>284</v>
      </c>
      <c r="B158" s="374">
        <v>65.400000000000006</v>
      </c>
      <c r="C158" s="287">
        <v>65.400000000000006</v>
      </c>
      <c r="D158" s="287">
        <v>66.5</v>
      </c>
      <c r="E158" s="33">
        <v>67.3</v>
      </c>
      <c r="F158" s="273"/>
      <c r="G158" s="310"/>
      <c r="H158" s="310"/>
      <c r="I158" s="310"/>
      <c r="J158" s="151"/>
      <c r="K158" s="311"/>
      <c r="L158" s="311"/>
      <c r="M158" s="311"/>
      <c r="N158" s="273"/>
      <c r="S158" s="273"/>
    </row>
    <row r="159" spans="1:19" x14ac:dyDescent="0.25">
      <c r="A159" s="43" t="s">
        <v>285</v>
      </c>
      <c r="B159" s="374">
        <v>19.600000000000001</v>
      </c>
      <c r="C159" s="287">
        <v>20.3</v>
      </c>
      <c r="D159" s="287">
        <v>20</v>
      </c>
      <c r="E159" s="33">
        <v>19.5</v>
      </c>
      <c r="F159" s="273"/>
      <c r="G159" s="310"/>
      <c r="H159" s="310"/>
      <c r="I159" s="310"/>
      <c r="J159" s="151"/>
      <c r="K159" s="311"/>
      <c r="L159" s="311"/>
      <c r="M159" s="311"/>
      <c r="N159" s="273"/>
      <c r="S159" s="273"/>
    </row>
    <row r="160" spans="1:19" x14ac:dyDescent="0.25">
      <c r="A160" s="411" t="s">
        <v>286</v>
      </c>
      <c r="B160" s="370">
        <v>44.2</v>
      </c>
      <c r="C160" s="33">
        <v>42.8</v>
      </c>
      <c r="D160" s="33">
        <v>42.4</v>
      </c>
      <c r="E160" s="33">
        <v>43.3</v>
      </c>
      <c r="F160" s="273"/>
      <c r="G160" s="310"/>
      <c r="H160" s="310"/>
      <c r="I160" s="310"/>
      <c r="J160" s="151"/>
      <c r="K160" s="311"/>
      <c r="L160" s="311"/>
      <c r="M160" s="311"/>
      <c r="N160" s="273"/>
      <c r="O160" s="273"/>
      <c r="P160" s="273"/>
      <c r="Q160" s="273"/>
      <c r="R160" s="273"/>
      <c r="S160" s="273"/>
    </row>
    <row r="161" spans="1:23" x14ac:dyDescent="0.25">
      <c r="A161" s="43" t="s">
        <v>283</v>
      </c>
      <c r="B161" s="374">
        <v>13.5</v>
      </c>
      <c r="C161" s="287">
        <v>13.9</v>
      </c>
      <c r="D161" s="287">
        <v>12.5</v>
      </c>
      <c r="E161" s="33">
        <v>13.1</v>
      </c>
      <c r="F161" s="273"/>
      <c r="G161" s="310"/>
      <c r="H161" s="310"/>
      <c r="I161" s="310"/>
      <c r="J161" s="151"/>
      <c r="K161" s="311"/>
      <c r="L161" s="311"/>
      <c r="M161" s="311"/>
      <c r="N161" s="273"/>
      <c r="O161" s="273"/>
      <c r="P161" s="273"/>
      <c r="Q161" s="273"/>
      <c r="R161" s="273"/>
      <c r="S161" s="273"/>
    </row>
    <row r="162" spans="1:23" x14ac:dyDescent="0.25">
      <c r="A162" s="43" t="s">
        <v>284</v>
      </c>
      <c r="B162" s="374">
        <v>62.4</v>
      </c>
      <c r="C162" s="287">
        <v>62.8</v>
      </c>
      <c r="D162" s="287">
        <v>63.3</v>
      </c>
      <c r="E162" s="33">
        <v>64.599999999999994</v>
      </c>
      <c r="F162" s="273"/>
      <c r="G162" s="1047"/>
      <c r="H162" s="1047"/>
      <c r="I162" s="1047"/>
      <c r="J162" s="1047"/>
      <c r="K162" s="311"/>
      <c r="L162" s="311"/>
      <c r="M162" s="311"/>
      <c r="N162" s="273"/>
      <c r="O162" s="273"/>
      <c r="P162" s="273"/>
      <c r="Q162" s="273"/>
      <c r="R162" s="273"/>
      <c r="S162" s="273"/>
    </row>
    <row r="163" spans="1:23" x14ac:dyDescent="0.25">
      <c r="A163" s="43" t="s">
        <v>285</v>
      </c>
      <c r="B163" s="374">
        <v>24</v>
      </c>
      <c r="C163" s="287">
        <v>23.3</v>
      </c>
      <c r="D163" s="287">
        <v>24.2</v>
      </c>
      <c r="E163" s="33">
        <v>22.3</v>
      </c>
      <c r="F163" s="273"/>
      <c r="G163" s="1047"/>
      <c r="H163" s="1047"/>
      <c r="I163" s="1047"/>
      <c r="J163" s="1047"/>
      <c r="K163" s="311"/>
      <c r="L163" s="311"/>
      <c r="M163" s="311"/>
      <c r="N163" s="273"/>
      <c r="O163" s="273"/>
      <c r="P163" s="273"/>
      <c r="Q163" s="273"/>
      <c r="R163" s="273"/>
      <c r="S163" s="273"/>
    </row>
    <row r="164" spans="1:23" x14ac:dyDescent="0.25">
      <c r="A164" s="80"/>
      <c r="B164" s="387"/>
      <c r="C164" s="388"/>
      <c r="D164" s="388"/>
      <c r="E164" s="362"/>
      <c r="F164" s="382"/>
      <c r="G164" s="382"/>
      <c r="H164" s="382"/>
      <c r="I164" s="382"/>
      <c r="J164" s="382"/>
      <c r="K164" s="311"/>
      <c r="L164" s="311"/>
      <c r="M164" s="311"/>
      <c r="N164" s="382"/>
      <c r="O164" s="382"/>
      <c r="P164" s="382"/>
      <c r="Q164" s="382"/>
      <c r="R164" s="382"/>
      <c r="S164" s="382"/>
    </row>
    <row r="165" spans="1:23" x14ac:dyDescent="0.25">
      <c r="A165" s="1027" t="s">
        <v>389</v>
      </c>
      <c r="B165" s="1027"/>
      <c r="C165" s="1027"/>
      <c r="D165" s="1027"/>
      <c r="E165" s="1027"/>
      <c r="F165" s="382"/>
      <c r="G165" s="382"/>
      <c r="H165" s="382"/>
      <c r="I165" s="382"/>
      <c r="J165" s="382"/>
      <c r="K165" s="311"/>
      <c r="L165" s="311"/>
      <c r="M165" s="311"/>
      <c r="N165" s="382"/>
      <c r="O165" s="382"/>
      <c r="P165" s="382"/>
      <c r="Q165" s="382"/>
      <c r="R165" s="382"/>
      <c r="S165" s="382"/>
    </row>
    <row r="166" spans="1:23" x14ac:dyDescent="0.25">
      <c r="A166" s="383"/>
      <c r="B166" s="379">
        <v>2018</v>
      </c>
      <c r="C166" s="378">
        <v>2019</v>
      </c>
      <c r="D166" s="378">
        <v>2020</v>
      </c>
      <c r="E166" s="380">
        <v>2021</v>
      </c>
      <c r="F166" s="382"/>
      <c r="G166" s="382"/>
      <c r="H166" s="382"/>
      <c r="I166" s="382"/>
      <c r="J166" s="382"/>
      <c r="K166" s="311"/>
      <c r="L166" s="311"/>
      <c r="M166" s="311"/>
      <c r="N166" s="382"/>
      <c r="O166" s="382"/>
      <c r="P166" s="382"/>
      <c r="Q166" s="382"/>
      <c r="R166" s="382"/>
      <c r="S166" s="382"/>
    </row>
    <row r="167" spans="1:23" x14ac:dyDescent="0.25">
      <c r="A167" s="411" t="s">
        <v>282</v>
      </c>
      <c r="B167" s="370">
        <v>19.7</v>
      </c>
      <c r="C167" s="33">
        <v>20.6</v>
      </c>
      <c r="D167" s="33">
        <v>21.1</v>
      </c>
      <c r="E167" s="33">
        <v>21</v>
      </c>
      <c r="F167" s="382"/>
      <c r="G167" s="382"/>
      <c r="H167" s="382"/>
      <c r="I167" s="382"/>
      <c r="J167" s="382"/>
      <c r="K167" s="311"/>
      <c r="L167" s="311"/>
      <c r="M167" s="311"/>
      <c r="N167" s="382"/>
      <c r="O167" s="382"/>
      <c r="P167" s="382"/>
      <c r="Q167" s="382"/>
      <c r="R167" s="382"/>
      <c r="S167" s="382"/>
    </row>
    <row r="168" spans="1:23" x14ac:dyDescent="0.25">
      <c r="A168" s="43" t="s">
        <v>283</v>
      </c>
      <c r="B168" s="370">
        <v>11.4</v>
      </c>
      <c r="C168" s="287">
        <v>11.4</v>
      </c>
      <c r="D168" s="287">
        <v>11</v>
      </c>
      <c r="E168" s="33">
        <v>10.6</v>
      </c>
      <c r="F168" s="382"/>
      <c r="G168" s="382"/>
      <c r="H168" s="382"/>
      <c r="I168" s="382"/>
      <c r="J168" s="382"/>
      <c r="K168" s="311"/>
      <c r="L168" s="311"/>
      <c r="M168" s="311"/>
      <c r="N168" s="382"/>
      <c r="O168" s="382"/>
      <c r="P168" s="382"/>
      <c r="Q168" s="382"/>
      <c r="R168" s="382"/>
      <c r="S168" s="382"/>
    </row>
    <row r="169" spans="1:23" x14ac:dyDescent="0.25">
      <c r="A169" s="43" t="s">
        <v>284</v>
      </c>
      <c r="B169" s="370">
        <v>57.6</v>
      </c>
      <c r="C169" s="287">
        <v>58.3</v>
      </c>
      <c r="D169" s="287">
        <v>58.6</v>
      </c>
      <c r="E169" s="33">
        <v>58.6</v>
      </c>
      <c r="F169" s="382"/>
      <c r="G169" s="382"/>
      <c r="H169" s="382"/>
      <c r="I169" s="382"/>
      <c r="J169" s="382"/>
      <c r="K169" s="311"/>
      <c r="L169" s="311"/>
      <c r="M169" s="311"/>
      <c r="N169" s="382"/>
      <c r="O169" s="382"/>
      <c r="P169" s="382"/>
      <c r="Q169" s="382"/>
      <c r="R169" s="382"/>
      <c r="S169" s="382"/>
    </row>
    <row r="170" spans="1:23" x14ac:dyDescent="0.25">
      <c r="A170" s="43" t="s">
        <v>285</v>
      </c>
      <c r="B170" s="370">
        <v>31</v>
      </c>
      <c r="C170" s="287">
        <v>30.4</v>
      </c>
      <c r="D170" s="287">
        <v>30.4</v>
      </c>
      <c r="E170" s="33">
        <v>30.8</v>
      </c>
      <c r="F170" s="382"/>
      <c r="G170" s="382"/>
      <c r="H170" s="382"/>
      <c r="I170" s="382"/>
      <c r="J170" s="382"/>
      <c r="K170" s="311"/>
      <c r="L170" s="311"/>
      <c r="M170" s="311"/>
      <c r="N170" s="382"/>
      <c r="O170" s="382"/>
      <c r="P170" s="382"/>
      <c r="Q170" s="382"/>
      <c r="R170" s="382"/>
      <c r="S170" s="382"/>
    </row>
    <row r="171" spans="1:23" x14ac:dyDescent="0.25">
      <c r="A171" s="411" t="s">
        <v>286</v>
      </c>
      <c r="B171" s="370">
        <v>80.3</v>
      </c>
      <c r="C171" s="33">
        <v>79.400000000000006</v>
      </c>
      <c r="D171" s="33">
        <v>78.900000000000006</v>
      </c>
      <c r="E171" s="33">
        <v>79</v>
      </c>
      <c r="F171" s="382"/>
      <c r="G171" s="382"/>
      <c r="H171" s="382"/>
      <c r="I171" s="382"/>
      <c r="J171" s="382"/>
      <c r="K171" s="311"/>
      <c r="L171" s="311"/>
      <c r="M171" s="311"/>
      <c r="N171" s="382"/>
      <c r="O171" s="382"/>
      <c r="P171" s="382"/>
      <c r="Q171" s="382"/>
      <c r="R171" s="382"/>
      <c r="S171" s="382"/>
    </row>
    <row r="172" spans="1:23" x14ac:dyDescent="0.25">
      <c r="A172" s="43" t="s">
        <v>283</v>
      </c>
      <c r="B172" s="370">
        <v>18.899999999999999</v>
      </c>
      <c r="C172" s="287">
        <v>18.3</v>
      </c>
      <c r="D172" s="287">
        <v>17.2</v>
      </c>
      <c r="E172" s="33">
        <v>17.100000000000001</v>
      </c>
      <c r="F172" s="382"/>
      <c r="G172" s="382"/>
      <c r="H172" s="382"/>
      <c r="I172" s="382"/>
      <c r="J172" s="382"/>
      <c r="K172" s="311"/>
      <c r="L172" s="311"/>
      <c r="M172" s="311"/>
      <c r="N172" s="382"/>
      <c r="O172" s="382"/>
      <c r="P172" s="382"/>
      <c r="Q172" s="382"/>
      <c r="R172" s="382"/>
      <c r="S172" s="382"/>
    </row>
    <row r="173" spans="1:23" x14ac:dyDescent="0.25">
      <c r="A173" s="43" t="s">
        <v>284</v>
      </c>
      <c r="B173" s="370">
        <v>57.8</v>
      </c>
      <c r="C173" s="287">
        <v>58.4</v>
      </c>
      <c r="D173" s="287">
        <v>59.1</v>
      </c>
      <c r="E173" s="33">
        <v>59.5</v>
      </c>
      <c r="F173" s="382"/>
      <c r="G173" s="382"/>
      <c r="H173" s="382"/>
      <c r="I173" s="382"/>
      <c r="J173" s="382"/>
      <c r="K173" s="311"/>
      <c r="L173" s="311"/>
      <c r="M173" s="311"/>
      <c r="N173" s="382"/>
      <c r="O173" s="382"/>
      <c r="P173" s="382"/>
      <c r="Q173" s="382"/>
      <c r="R173" s="382"/>
      <c r="S173" s="382"/>
    </row>
    <row r="174" spans="1:23" x14ac:dyDescent="0.25">
      <c r="A174" s="43" t="s">
        <v>285</v>
      </c>
      <c r="B174" s="370">
        <v>23.3</v>
      </c>
      <c r="C174" s="287">
        <v>23.3</v>
      </c>
      <c r="D174" s="287">
        <v>23.6</v>
      </c>
      <c r="E174" s="33">
        <v>23.4</v>
      </c>
      <c r="F174" s="382"/>
      <c r="G174" s="382"/>
      <c r="H174" s="382"/>
      <c r="I174" s="382"/>
      <c r="J174" s="382"/>
      <c r="K174" s="311"/>
      <c r="L174" s="311"/>
      <c r="M174" s="311"/>
      <c r="N174" s="382"/>
      <c r="O174" s="382"/>
      <c r="P174" s="382"/>
      <c r="Q174" s="382"/>
      <c r="R174" s="382"/>
      <c r="S174" s="382"/>
    </row>
    <row r="175" spans="1:23" x14ac:dyDescent="0.25">
      <c r="A175" s="80"/>
      <c r="B175" s="387"/>
      <c r="C175" s="388"/>
      <c r="D175" s="388"/>
      <c r="E175" s="362"/>
      <c r="F175" s="382"/>
      <c r="G175" s="382"/>
      <c r="H175" s="382"/>
      <c r="I175" s="382"/>
      <c r="J175" s="382"/>
      <c r="K175" s="311"/>
      <c r="L175" s="311"/>
      <c r="M175" s="311"/>
      <c r="N175" s="382"/>
      <c r="O175" s="382"/>
      <c r="P175" s="382"/>
      <c r="Q175" s="382"/>
      <c r="R175" s="382"/>
      <c r="S175" s="382"/>
    </row>
    <row r="176" spans="1:23" x14ac:dyDescent="0.25">
      <c r="A176" s="1027" t="s">
        <v>390</v>
      </c>
      <c r="B176" s="1027"/>
      <c r="C176" s="1027"/>
      <c r="D176" s="1027"/>
      <c r="E176" s="1027"/>
      <c r="F176" s="1027"/>
      <c r="G176" s="1027"/>
      <c r="H176" s="1027"/>
      <c r="I176" s="1027"/>
      <c r="J176" s="273"/>
      <c r="K176" s="1020"/>
      <c r="L176" s="1020"/>
      <c r="M176" s="1020"/>
      <c r="N176" s="1020"/>
      <c r="O176" s="1020"/>
      <c r="P176" s="1020"/>
      <c r="Q176" s="151"/>
      <c r="R176" s="1021"/>
      <c r="S176" s="1021"/>
      <c r="T176" s="1021"/>
      <c r="U176" s="1021"/>
      <c r="V176" s="1021"/>
      <c r="W176" s="1021"/>
    </row>
    <row r="177" spans="1:23" x14ac:dyDescent="0.25">
      <c r="A177" s="275"/>
      <c r="B177" s="888">
        <v>2018</v>
      </c>
      <c r="C177" s="888"/>
      <c r="D177" s="883">
        <v>2019</v>
      </c>
      <c r="E177" s="883"/>
      <c r="F177" s="883">
        <v>2020</v>
      </c>
      <c r="G177" s="883"/>
      <c r="H177" s="891">
        <v>2021</v>
      </c>
      <c r="I177" s="891"/>
      <c r="J177" s="273"/>
      <c r="K177" s="1045"/>
      <c r="L177" s="1045"/>
      <c r="M177" s="1045"/>
      <c r="N177" s="1045"/>
      <c r="O177" s="1045"/>
      <c r="P177" s="1045"/>
      <c r="Q177" s="151"/>
      <c r="R177" s="1046"/>
      <c r="S177" s="1046"/>
      <c r="T177" s="1046"/>
      <c r="U177" s="1046"/>
      <c r="V177" s="1046"/>
      <c r="W177" s="1046"/>
    </row>
    <row r="178" spans="1:23" ht="25.5" x14ac:dyDescent="0.25">
      <c r="A178" s="275"/>
      <c r="B178" s="405" t="s">
        <v>290</v>
      </c>
      <c r="C178" s="405" t="s">
        <v>291</v>
      </c>
      <c r="D178" s="405" t="s">
        <v>290</v>
      </c>
      <c r="E178" s="405" t="s">
        <v>291</v>
      </c>
      <c r="F178" s="405" t="s">
        <v>290</v>
      </c>
      <c r="G178" s="405" t="s">
        <v>291</v>
      </c>
      <c r="H178" s="405" t="s">
        <v>290</v>
      </c>
      <c r="I178" s="405" t="s">
        <v>291</v>
      </c>
      <c r="J178" s="273"/>
      <c r="K178" s="336"/>
      <c r="L178" s="336"/>
      <c r="M178" s="336"/>
      <c r="N178" s="336"/>
      <c r="O178" s="336"/>
      <c r="P178" s="336"/>
      <c r="Q178" s="151"/>
      <c r="R178" s="337"/>
      <c r="S178" s="337"/>
      <c r="T178" s="337"/>
      <c r="U178" s="337"/>
      <c r="V178" s="337"/>
      <c r="W178" s="337"/>
    </row>
    <row r="179" spans="1:23" x14ac:dyDescent="0.25">
      <c r="A179" s="275" t="s">
        <v>287</v>
      </c>
      <c r="B179" s="113">
        <f t="shared" ref="B179:G179" si="0">B180+B181</f>
        <v>9712</v>
      </c>
      <c r="C179" s="113">
        <f t="shared" si="0"/>
        <v>6676</v>
      </c>
      <c r="D179" s="34">
        <f t="shared" si="0"/>
        <v>9282</v>
      </c>
      <c r="E179" s="34">
        <f t="shared" si="0"/>
        <v>7570</v>
      </c>
      <c r="F179" s="34">
        <f t="shared" si="0"/>
        <v>7723</v>
      </c>
      <c r="G179" s="34">
        <f t="shared" si="0"/>
        <v>4871</v>
      </c>
      <c r="H179" s="34">
        <v>8154</v>
      </c>
      <c r="I179" s="34">
        <v>6893</v>
      </c>
      <c r="J179" s="273"/>
      <c r="K179" s="348"/>
      <c r="L179" s="342"/>
      <c r="M179" s="348"/>
      <c r="N179" s="342"/>
      <c r="O179" s="348"/>
      <c r="P179" s="338"/>
      <c r="Q179" s="151"/>
      <c r="R179" s="349"/>
      <c r="S179" s="349"/>
      <c r="T179" s="349"/>
      <c r="U179" s="349"/>
      <c r="V179" s="349"/>
      <c r="W179" s="349"/>
    </row>
    <row r="180" spans="1:23" x14ac:dyDescent="0.25">
      <c r="A180" s="43" t="s">
        <v>288</v>
      </c>
      <c r="B180" s="376">
        <v>8932</v>
      </c>
      <c r="C180" s="113">
        <v>6675</v>
      </c>
      <c r="D180" s="34">
        <v>7373</v>
      </c>
      <c r="E180" s="34">
        <v>7561</v>
      </c>
      <c r="F180" s="34">
        <v>6805</v>
      </c>
      <c r="G180" s="34">
        <v>4870</v>
      </c>
      <c r="H180" s="34">
        <v>7327</v>
      </c>
      <c r="I180" s="34">
        <v>6892</v>
      </c>
      <c r="J180" s="273"/>
      <c r="K180" s="348"/>
      <c r="L180" s="342"/>
      <c r="M180" s="348"/>
      <c r="N180" s="342"/>
      <c r="O180" s="348"/>
      <c r="P180" s="338"/>
      <c r="Q180" s="151"/>
      <c r="R180" s="349"/>
      <c r="S180" s="349"/>
      <c r="T180" s="349"/>
      <c r="U180" s="349"/>
      <c r="V180" s="349"/>
      <c r="W180" s="349"/>
    </row>
    <row r="181" spans="1:23" x14ac:dyDescent="0.25">
      <c r="A181" s="156" t="s">
        <v>289</v>
      </c>
      <c r="B181" s="114">
        <v>780</v>
      </c>
      <c r="C181" s="114">
        <v>1</v>
      </c>
      <c r="D181" s="288">
        <v>1909</v>
      </c>
      <c r="E181" s="156">
        <v>9</v>
      </c>
      <c r="F181" s="156">
        <v>918</v>
      </c>
      <c r="G181" s="156">
        <v>1</v>
      </c>
      <c r="H181" s="34">
        <v>827</v>
      </c>
      <c r="I181" s="34">
        <v>1</v>
      </c>
      <c r="J181" s="273"/>
      <c r="K181" s="348"/>
      <c r="L181" s="342"/>
      <c r="M181" s="348"/>
      <c r="N181" s="342"/>
      <c r="O181" s="348"/>
      <c r="P181" s="338"/>
      <c r="Q181" s="151"/>
      <c r="R181" s="349"/>
      <c r="S181" s="349"/>
      <c r="T181" s="349"/>
      <c r="U181" s="349"/>
      <c r="V181" s="349"/>
      <c r="W181" s="349"/>
    </row>
    <row r="182" spans="1:23" x14ac:dyDescent="0.25">
      <c r="A182" s="273"/>
      <c r="B182" s="273"/>
      <c r="C182" s="273"/>
      <c r="D182" s="273"/>
      <c r="E182" s="273"/>
      <c r="F182" s="273"/>
      <c r="G182" s="273"/>
      <c r="H182" s="273"/>
      <c r="I182" s="273"/>
      <c r="J182" s="273"/>
      <c r="K182" s="273"/>
      <c r="L182" s="273"/>
      <c r="M182" s="273"/>
      <c r="N182" s="273"/>
      <c r="O182" s="273"/>
      <c r="Q182" s="273"/>
      <c r="R182" s="273"/>
      <c r="S182" s="273"/>
    </row>
    <row r="183" spans="1:23" x14ac:dyDescent="0.25">
      <c r="A183" s="1027" t="s">
        <v>391</v>
      </c>
      <c r="B183" s="1027"/>
      <c r="C183" s="1027"/>
      <c r="D183" s="1027"/>
      <c r="E183" s="1027"/>
      <c r="F183" s="273"/>
      <c r="G183" s="273"/>
      <c r="H183" s="273"/>
      <c r="I183" s="273"/>
      <c r="J183" s="273"/>
      <c r="K183" s="273"/>
      <c r="L183" s="273"/>
      <c r="M183" s="273"/>
      <c r="N183" s="273"/>
      <c r="O183" s="273"/>
      <c r="P183" s="273"/>
      <c r="Q183" s="273"/>
      <c r="R183" s="273"/>
      <c r="S183" s="273"/>
    </row>
    <row r="184" spans="1:23" x14ac:dyDescent="0.25">
      <c r="A184" s="275"/>
      <c r="B184" s="299">
        <v>2018</v>
      </c>
      <c r="C184" s="268">
        <v>2019</v>
      </c>
      <c r="D184" s="268">
        <v>2020</v>
      </c>
      <c r="E184" s="267">
        <v>2021</v>
      </c>
      <c r="F184" s="273"/>
      <c r="G184" s="300"/>
      <c r="H184" s="300"/>
      <c r="I184" s="300"/>
      <c r="J184" s="59"/>
      <c r="K184" s="301"/>
      <c r="L184" s="301"/>
      <c r="M184" s="301"/>
      <c r="N184" s="273"/>
      <c r="O184" s="273"/>
      <c r="P184" s="273"/>
      <c r="Q184" s="273"/>
      <c r="R184" s="273"/>
      <c r="S184" s="273"/>
    </row>
    <row r="185" spans="1:23" x14ac:dyDescent="0.25">
      <c r="A185" s="411" t="s">
        <v>292</v>
      </c>
      <c r="B185" s="114">
        <v>26.6</v>
      </c>
      <c r="C185" s="43">
        <v>28.1</v>
      </c>
      <c r="D185" s="43">
        <v>29.1</v>
      </c>
      <c r="E185" s="43" t="s">
        <v>193</v>
      </c>
      <c r="F185" s="273"/>
      <c r="G185" s="327"/>
      <c r="H185" s="327"/>
      <c r="I185" s="327"/>
      <c r="J185" s="88"/>
      <c r="K185" s="350"/>
      <c r="L185" s="350"/>
      <c r="M185" s="350"/>
      <c r="N185" s="273"/>
      <c r="O185" s="273"/>
      <c r="P185" s="273"/>
      <c r="Q185" s="273"/>
      <c r="R185" s="273"/>
      <c r="S185" s="273"/>
    </row>
    <row r="186" spans="1:23" x14ac:dyDescent="0.25">
      <c r="A186" s="411" t="s">
        <v>293</v>
      </c>
      <c r="B186" s="114">
        <v>73.400000000000006</v>
      </c>
      <c r="C186" s="43">
        <v>71.900000000000006</v>
      </c>
      <c r="D186" s="43">
        <v>70.900000000000006</v>
      </c>
      <c r="E186" s="43" t="s">
        <v>194</v>
      </c>
      <c r="F186" s="273"/>
      <c r="G186" s="327"/>
      <c r="H186" s="327"/>
      <c r="I186" s="327"/>
      <c r="J186" s="88"/>
      <c r="K186" s="350"/>
      <c r="L186" s="350"/>
      <c r="M186" s="350"/>
      <c r="N186" s="273"/>
      <c r="O186" s="273"/>
      <c r="P186" s="273"/>
      <c r="Q186" s="273"/>
      <c r="R186" s="273"/>
      <c r="S186" s="273"/>
    </row>
    <row r="187" spans="1:23" x14ac:dyDescent="0.25">
      <c r="A187" s="273"/>
      <c r="B187" s="273"/>
      <c r="C187" s="273"/>
      <c r="D187" s="273"/>
      <c r="E187" s="273"/>
      <c r="F187" s="273"/>
      <c r="G187" s="321"/>
      <c r="H187" s="321"/>
      <c r="I187" s="321"/>
      <c r="J187" s="59"/>
      <c r="K187" s="351"/>
      <c r="L187" s="351"/>
      <c r="M187" s="351"/>
      <c r="N187" s="273"/>
      <c r="O187" s="273"/>
      <c r="P187" s="273"/>
      <c r="Q187" s="273"/>
      <c r="R187" s="273"/>
      <c r="S187" s="273"/>
    </row>
    <row r="188" spans="1:23" x14ac:dyDescent="0.25">
      <c r="A188" s="1027" t="s">
        <v>392</v>
      </c>
      <c r="B188" s="1027"/>
      <c r="C188" s="1027"/>
      <c r="D188" s="1027"/>
      <c r="E188" s="1027"/>
      <c r="F188" s="273"/>
      <c r="G188" s="321"/>
      <c r="H188" s="321"/>
      <c r="I188" s="321"/>
      <c r="J188" s="59"/>
      <c r="K188" s="351"/>
      <c r="L188" s="351"/>
      <c r="M188" s="351"/>
      <c r="N188" s="273"/>
      <c r="O188" s="273"/>
      <c r="P188" s="273"/>
      <c r="Q188" s="273"/>
      <c r="R188" s="273"/>
      <c r="S188" s="273"/>
    </row>
    <row r="189" spans="1:23" x14ac:dyDescent="0.25">
      <c r="A189" s="275"/>
      <c r="B189" s="299">
        <v>2018</v>
      </c>
      <c r="C189" s="268">
        <v>2019</v>
      </c>
      <c r="D189" s="268">
        <v>2020</v>
      </c>
      <c r="E189" s="267">
        <v>2021</v>
      </c>
      <c r="F189" s="273"/>
      <c r="G189" s="300"/>
      <c r="H189" s="300"/>
      <c r="I189" s="300"/>
      <c r="J189" s="59"/>
      <c r="K189" s="301"/>
      <c r="L189" s="301"/>
      <c r="M189" s="301"/>
      <c r="N189" s="273"/>
      <c r="O189" s="273"/>
      <c r="P189" s="273"/>
      <c r="Q189" s="273"/>
      <c r="R189" s="273"/>
      <c r="S189" s="273"/>
    </row>
    <row r="190" spans="1:23" x14ac:dyDescent="0.25">
      <c r="A190" s="275" t="s">
        <v>13</v>
      </c>
      <c r="B190" s="114">
        <v>36.200000000000003</v>
      </c>
      <c r="C190" s="43">
        <v>34.9</v>
      </c>
      <c r="D190" s="43">
        <v>33.9</v>
      </c>
      <c r="E190" s="43" t="s">
        <v>195</v>
      </c>
      <c r="F190" s="273"/>
      <c r="G190" s="327"/>
      <c r="H190" s="327"/>
      <c r="I190" s="327"/>
      <c r="J190" s="59"/>
      <c r="K190" s="328"/>
      <c r="L190" s="328"/>
      <c r="M190" s="328"/>
      <c r="N190" s="273"/>
      <c r="O190" s="273"/>
      <c r="P190" s="273"/>
      <c r="Q190" s="273"/>
      <c r="R190" s="273"/>
      <c r="S190" s="273"/>
    </row>
    <row r="191" spans="1:23" ht="15" customHeight="1" x14ac:dyDescent="0.25">
      <c r="A191" s="275" t="s">
        <v>12</v>
      </c>
      <c r="B191" s="114">
        <v>52.7</v>
      </c>
      <c r="C191" s="43">
        <v>53.7</v>
      </c>
      <c r="D191" s="43">
        <v>55.1</v>
      </c>
      <c r="E191" s="43" t="s">
        <v>196</v>
      </c>
      <c r="F191" s="273"/>
      <c r="G191" s="327"/>
      <c r="H191" s="327"/>
      <c r="I191" s="327"/>
      <c r="J191" s="59"/>
      <c r="K191" s="328"/>
      <c r="L191" s="328"/>
      <c r="M191" s="328"/>
      <c r="N191" s="273"/>
      <c r="O191" s="273"/>
      <c r="P191" s="273"/>
      <c r="Q191" s="273"/>
      <c r="R191" s="273"/>
      <c r="S191" s="273"/>
    </row>
    <row r="192" spans="1:23" x14ac:dyDescent="0.25">
      <c r="A192" s="275" t="s">
        <v>285</v>
      </c>
      <c r="B192" s="114">
        <v>11.1</v>
      </c>
      <c r="C192" s="43">
        <v>11.4</v>
      </c>
      <c r="D192" s="43">
        <v>10.9</v>
      </c>
      <c r="E192" s="43" t="s">
        <v>192</v>
      </c>
      <c r="F192" s="273"/>
      <c r="G192" s="327"/>
      <c r="H192" s="327"/>
      <c r="I192" s="327"/>
      <c r="J192" s="59"/>
      <c r="K192" s="328"/>
      <c r="L192" s="328"/>
      <c r="M192" s="328"/>
      <c r="N192" s="273"/>
      <c r="O192" s="273"/>
      <c r="P192" s="273"/>
      <c r="Q192" s="273"/>
      <c r="R192" s="273"/>
      <c r="S192" s="273"/>
    </row>
    <row r="193" spans="1:23" x14ac:dyDescent="0.25">
      <c r="A193" s="273"/>
      <c r="B193" s="273"/>
      <c r="C193" s="273"/>
      <c r="D193" s="273"/>
      <c r="E193" s="273"/>
      <c r="F193" s="273"/>
      <c r="G193" s="273"/>
      <c r="H193" s="273"/>
      <c r="I193" s="273"/>
      <c r="J193" s="273"/>
      <c r="K193" s="273"/>
      <c r="L193" s="273"/>
      <c r="M193" s="273"/>
      <c r="N193" s="273"/>
      <c r="O193" s="273"/>
      <c r="P193" s="273"/>
      <c r="Q193" s="273"/>
      <c r="R193" s="273"/>
      <c r="S193" s="273"/>
    </row>
    <row r="194" spans="1:23" x14ac:dyDescent="0.25">
      <c r="A194" s="1027" t="s">
        <v>393</v>
      </c>
      <c r="B194" s="1027"/>
      <c r="C194" s="1027"/>
      <c r="D194" s="1027"/>
      <c r="E194" s="1027"/>
      <c r="F194" s="1027"/>
      <c r="G194" s="1027"/>
      <c r="H194" s="1027"/>
      <c r="I194" s="1027"/>
      <c r="J194" s="273"/>
      <c r="K194" s="273"/>
      <c r="L194" s="273"/>
      <c r="M194" s="273"/>
      <c r="N194" s="273"/>
      <c r="O194" s="273"/>
      <c r="P194" s="273"/>
      <c r="Q194" s="273"/>
      <c r="R194" s="273"/>
      <c r="S194" s="273"/>
    </row>
    <row r="195" spans="1:23" x14ac:dyDescent="0.25">
      <c r="A195" s="275"/>
      <c r="B195" s="888">
        <v>2018</v>
      </c>
      <c r="C195" s="888"/>
      <c r="D195" s="883">
        <v>2019</v>
      </c>
      <c r="E195" s="883"/>
      <c r="F195" s="883">
        <v>2020</v>
      </c>
      <c r="G195" s="883"/>
      <c r="H195" s="891">
        <v>2021</v>
      </c>
      <c r="I195" s="891"/>
      <c r="J195" s="273"/>
      <c r="K195" s="1039"/>
      <c r="L195" s="1039"/>
      <c r="M195" s="1039"/>
      <c r="N195" s="1039"/>
      <c r="O195" s="1039"/>
      <c r="P195" s="1039"/>
      <c r="Q195" s="59"/>
      <c r="R195" s="1048"/>
      <c r="S195" s="1048"/>
      <c r="T195" s="1048"/>
      <c r="U195" s="1048"/>
      <c r="V195" s="1048"/>
      <c r="W195" s="1048"/>
    </row>
    <row r="196" spans="1:23" ht="25.5" x14ac:dyDescent="0.25">
      <c r="A196" s="275"/>
      <c r="B196" s="405" t="s">
        <v>290</v>
      </c>
      <c r="C196" s="405" t="s">
        <v>291</v>
      </c>
      <c r="D196" s="405" t="s">
        <v>290</v>
      </c>
      <c r="E196" s="405" t="s">
        <v>291</v>
      </c>
      <c r="F196" s="405" t="s">
        <v>290</v>
      </c>
      <c r="G196" s="405" t="s">
        <v>291</v>
      </c>
      <c r="H196" s="405" t="s">
        <v>290</v>
      </c>
      <c r="I196" s="405" t="s">
        <v>291</v>
      </c>
      <c r="J196" s="273"/>
      <c r="K196" s="300"/>
      <c r="L196" s="300"/>
      <c r="M196" s="300"/>
      <c r="N196" s="300"/>
      <c r="O196" s="300"/>
      <c r="P196" s="300"/>
      <c r="Q196" s="59"/>
      <c r="R196" s="352"/>
      <c r="S196" s="352"/>
      <c r="T196" s="352"/>
      <c r="U196" s="352"/>
      <c r="V196" s="352"/>
      <c r="W196" s="352"/>
    </row>
    <row r="197" spans="1:23" x14ac:dyDescent="0.25">
      <c r="A197" s="275" t="s">
        <v>294</v>
      </c>
      <c r="B197" s="1049">
        <v>87.7</v>
      </c>
      <c r="C197" s="1049"/>
      <c r="D197" s="1050">
        <v>86</v>
      </c>
      <c r="E197" s="1050"/>
      <c r="F197" s="1051">
        <v>87.2</v>
      </c>
      <c r="G197" s="1051"/>
      <c r="H197" s="1050">
        <v>86</v>
      </c>
      <c r="I197" s="1050"/>
      <c r="J197" s="273"/>
      <c r="K197" s="327"/>
      <c r="L197" s="322"/>
      <c r="M197" s="327"/>
      <c r="N197" s="327"/>
      <c r="O197" s="327"/>
      <c r="P197" s="327"/>
      <c r="Q197" s="59"/>
      <c r="R197" s="303"/>
      <c r="S197" s="303"/>
      <c r="T197" s="303"/>
      <c r="U197" s="303"/>
      <c r="V197" s="303"/>
      <c r="W197" s="303"/>
    </row>
    <row r="198" spans="1:23" x14ac:dyDescent="0.25">
      <c r="A198" s="43" t="s">
        <v>288</v>
      </c>
      <c r="B198" s="114">
        <v>90.4</v>
      </c>
      <c r="C198" s="114">
        <v>87.6</v>
      </c>
      <c r="D198" s="43">
        <v>87.4</v>
      </c>
      <c r="E198" s="43">
        <v>90.4</v>
      </c>
      <c r="F198" s="43">
        <v>86.9</v>
      </c>
      <c r="G198" s="43">
        <v>89.9</v>
      </c>
      <c r="H198" s="43">
        <v>85.7</v>
      </c>
      <c r="I198" s="43">
        <v>88.3</v>
      </c>
      <c r="J198" s="273"/>
      <c r="K198" s="327"/>
      <c r="L198" s="327"/>
      <c r="M198" s="327"/>
      <c r="N198" s="327"/>
      <c r="O198" s="327"/>
      <c r="P198" s="327"/>
      <c r="Q198" s="59"/>
      <c r="R198" s="303"/>
      <c r="S198" s="303"/>
      <c r="T198" s="303"/>
      <c r="U198" s="303"/>
      <c r="V198" s="303"/>
      <c r="W198" s="303"/>
    </row>
    <row r="199" spans="1:23" x14ac:dyDescent="0.25">
      <c r="A199" s="43" t="s">
        <v>289</v>
      </c>
      <c r="B199" s="114">
        <v>71.7</v>
      </c>
      <c r="C199" s="114" t="s">
        <v>168</v>
      </c>
      <c r="D199" s="43">
        <v>65.400000000000006</v>
      </c>
      <c r="E199" s="43" t="s">
        <v>168</v>
      </c>
      <c r="F199" s="43">
        <v>79.3</v>
      </c>
      <c r="G199" s="43" t="s">
        <v>168</v>
      </c>
      <c r="H199" s="43">
        <v>79.5</v>
      </c>
      <c r="I199" s="43" t="s">
        <v>168</v>
      </c>
      <c r="J199" s="273"/>
      <c r="K199" s="327"/>
      <c r="L199" s="327"/>
      <c r="M199" s="327"/>
      <c r="N199" s="327"/>
      <c r="O199" s="327"/>
      <c r="P199" s="327"/>
      <c r="Q199" s="59"/>
      <c r="R199" s="303"/>
      <c r="S199" s="303"/>
      <c r="T199" s="303"/>
      <c r="U199" s="303"/>
      <c r="V199" s="303"/>
      <c r="W199" s="303"/>
    </row>
    <row r="200" spans="1:23" x14ac:dyDescent="0.25">
      <c r="A200" s="273"/>
      <c r="B200" s="273"/>
      <c r="C200" s="273"/>
      <c r="D200" s="273"/>
      <c r="E200" s="273"/>
      <c r="F200" s="273"/>
      <c r="G200" s="273"/>
      <c r="H200" s="273"/>
      <c r="I200" s="273"/>
      <c r="J200" s="273"/>
      <c r="K200" s="59"/>
      <c r="L200" s="59"/>
      <c r="M200" s="59"/>
      <c r="N200" s="59"/>
      <c r="O200" s="59"/>
      <c r="P200" s="59"/>
      <c r="Q200" s="59"/>
      <c r="R200" s="59"/>
      <c r="S200" s="59"/>
      <c r="T200" s="5"/>
      <c r="U200" s="5"/>
      <c r="V200" s="5"/>
      <c r="W200" s="5"/>
    </row>
    <row r="201" spans="1:23" ht="29.65" customHeight="1" x14ac:dyDescent="0.25">
      <c r="A201" s="822" t="s">
        <v>394</v>
      </c>
      <c r="B201" s="822"/>
      <c r="C201" s="822"/>
      <c r="D201" s="822"/>
      <c r="E201" s="822"/>
      <c r="F201" s="273"/>
      <c r="G201" s="273"/>
      <c r="H201" s="273"/>
      <c r="I201" s="273"/>
      <c r="J201" s="273"/>
      <c r="K201" s="273"/>
      <c r="L201" s="273"/>
      <c r="M201" s="273"/>
      <c r="N201" s="273"/>
      <c r="O201" s="273"/>
      <c r="P201" s="273"/>
      <c r="Q201" s="273"/>
      <c r="R201" s="273"/>
      <c r="S201" s="273"/>
    </row>
    <row r="202" spans="1:23" ht="41.1" customHeight="1" x14ac:dyDescent="0.25">
      <c r="A202" s="1052" t="s">
        <v>295</v>
      </c>
      <c r="B202" s="883" t="s">
        <v>343</v>
      </c>
      <c r="C202" s="883"/>
      <c r="D202" s="883" t="s">
        <v>302</v>
      </c>
      <c r="E202" s="883"/>
      <c r="F202" s="273"/>
      <c r="G202" s="1053"/>
      <c r="H202" s="1053"/>
      <c r="I202" s="1053"/>
      <c r="J202" s="1053"/>
      <c r="K202" s="59"/>
      <c r="L202" s="1037"/>
      <c r="M202" s="1037"/>
      <c r="N202" s="1037"/>
      <c r="O202" s="1037"/>
      <c r="P202" s="273"/>
      <c r="Q202" s="273"/>
      <c r="R202" s="273"/>
      <c r="S202" s="273"/>
    </row>
    <row r="203" spans="1:23" x14ac:dyDescent="0.25">
      <c r="A203" s="1052"/>
      <c r="B203" s="408" t="s">
        <v>303</v>
      </c>
      <c r="C203" s="408" t="s">
        <v>304</v>
      </c>
      <c r="D203" s="408" t="s">
        <v>303</v>
      </c>
      <c r="E203" s="408" t="s">
        <v>304</v>
      </c>
      <c r="F203" s="273"/>
      <c r="G203" s="353"/>
      <c r="H203" s="353"/>
      <c r="I203" s="353"/>
      <c r="J203" s="353"/>
      <c r="K203" s="59"/>
      <c r="L203" s="354"/>
      <c r="M203" s="354"/>
      <c r="N203" s="354"/>
      <c r="O203" s="354"/>
      <c r="P203" s="273"/>
      <c r="Q203" s="273"/>
      <c r="R203" s="273"/>
      <c r="S203" s="273"/>
    </row>
    <row r="204" spans="1:23" x14ac:dyDescent="0.25">
      <c r="A204" s="17" t="s">
        <v>288</v>
      </c>
      <c r="B204" s="158">
        <v>18100</v>
      </c>
      <c r="C204" s="280">
        <v>246</v>
      </c>
      <c r="D204" s="158">
        <v>12792</v>
      </c>
      <c r="E204" s="280">
        <v>174</v>
      </c>
      <c r="F204" s="273"/>
      <c r="G204" s="333"/>
      <c r="H204" s="333"/>
      <c r="I204" s="333"/>
      <c r="J204" s="333"/>
      <c r="K204" s="59"/>
      <c r="L204" s="355"/>
      <c r="M204" s="355"/>
      <c r="N204" s="355"/>
      <c r="O204" s="355"/>
      <c r="P204" s="273"/>
      <c r="Q204" s="273"/>
      <c r="R204" s="273"/>
      <c r="S204" s="273"/>
    </row>
    <row r="205" spans="1:23" x14ac:dyDescent="0.25">
      <c r="A205" s="17" t="s">
        <v>296</v>
      </c>
      <c r="B205" s="158">
        <v>32360</v>
      </c>
      <c r="C205" s="280">
        <v>439</v>
      </c>
      <c r="D205" s="158">
        <v>13824</v>
      </c>
      <c r="E205" s="280">
        <v>188</v>
      </c>
      <c r="F205" s="273"/>
      <c r="G205" s="333"/>
      <c r="H205" s="333"/>
      <c r="I205" s="333"/>
      <c r="J205" s="333"/>
      <c r="K205" s="59"/>
      <c r="L205" s="355"/>
      <c r="M205" s="355"/>
      <c r="N205" s="355"/>
      <c r="O205" s="355"/>
      <c r="P205" s="273"/>
      <c r="Q205" s="273"/>
      <c r="R205" s="273"/>
      <c r="S205" s="273"/>
    </row>
    <row r="206" spans="1:23" x14ac:dyDescent="0.25">
      <c r="A206" s="17" t="s">
        <v>297</v>
      </c>
      <c r="B206" s="158">
        <v>17563</v>
      </c>
      <c r="C206" s="280">
        <v>238</v>
      </c>
      <c r="D206" s="158">
        <v>17563</v>
      </c>
      <c r="E206" s="280">
        <v>238</v>
      </c>
      <c r="F206" s="273"/>
      <c r="G206" s="333"/>
      <c r="H206" s="333"/>
      <c r="I206" s="333"/>
      <c r="J206" s="333"/>
      <c r="K206" s="59"/>
      <c r="L206" s="355"/>
      <c r="M206" s="355"/>
      <c r="N206" s="355"/>
      <c r="O206" s="355"/>
      <c r="P206" s="273"/>
      <c r="Q206" s="273"/>
      <c r="R206" s="273"/>
      <c r="S206" s="273"/>
    </row>
    <row r="207" spans="1:23" x14ac:dyDescent="0.25">
      <c r="A207" s="17" t="s">
        <v>298</v>
      </c>
      <c r="B207" s="158">
        <v>23043</v>
      </c>
      <c r="C207" s="280">
        <v>313</v>
      </c>
      <c r="D207" s="158">
        <v>14815</v>
      </c>
      <c r="E207" s="280">
        <v>201</v>
      </c>
      <c r="F207" s="273"/>
      <c r="G207" s="333"/>
      <c r="H207" s="333"/>
      <c r="I207" s="333"/>
      <c r="J207" s="333"/>
      <c r="K207" s="59"/>
      <c r="L207" s="355"/>
      <c r="M207" s="355"/>
      <c r="N207" s="355"/>
      <c r="O207" s="355"/>
      <c r="P207" s="273"/>
      <c r="Q207" s="273"/>
      <c r="R207" s="273"/>
      <c r="S207" s="273"/>
    </row>
    <row r="208" spans="1:23" x14ac:dyDescent="0.25">
      <c r="A208" s="17" t="s">
        <v>299</v>
      </c>
      <c r="B208" s="158">
        <v>5054</v>
      </c>
      <c r="C208" s="280">
        <v>69</v>
      </c>
      <c r="D208" s="158">
        <v>3319</v>
      </c>
      <c r="E208" s="280">
        <v>45</v>
      </c>
      <c r="F208" s="273"/>
      <c r="G208" s="333"/>
      <c r="H208" s="333"/>
      <c r="I208" s="333"/>
      <c r="J208" s="333"/>
      <c r="K208" s="59"/>
      <c r="L208" s="355"/>
      <c r="M208" s="355"/>
      <c r="N208" s="355"/>
      <c r="O208" s="355"/>
      <c r="P208" s="273"/>
      <c r="Q208" s="273"/>
      <c r="R208" s="273"/>
      <c r="S208" s="273"/>
    </row>
    <row r="209" spans="1:19" x14ac:dyDescent="0.25">
      <c r="A209" s="17" t="s">
        <v>300</v>
      </c>
      <c r="B209" s="158">
        <v>40937</v>
      </c>
      <c r="C209" s="280">
        <v>556</v>
      </c>
      <c r="D209" s="158">
        <v>15565</v>
      </c>
      <c r="E209" s="280">
        <v>211</v>
      </c>
      <c r="F209" s="273"/>
      <c r="G209" s="333"/>
      <c r="H209" s="333"/>
      <c r="I209" s="333"/>
      <c r="J209" s="333"/>
      <c r="K209" s="59"/>
      <c r="L209" s="355"/>
      <c r="M209" s="355"/>
      <c r="N209" s="355"/>
      <c r="O209" s="355"/>
      <c r="P209" s="273"/>
      <c r="Q209" s="273"/>
      <c r="R209" s="273"/>
      <c r="S209" s="273"/>
    </row>
    <row r="210" spans="1:19" x14ac:dyDescent="0.25">
      <c r="A210" s="17" t="s">
        <v>301</v>
      </c>
      <c r="B210" s="158">
        <v>10540</v>
      </c>
      <c r="C210" s="280">
        <v>143</v>
      </c>
      <c r="D210" s="158">
        <v>5533</v>
      </c>
      <c r="E210" s="280">
        <v>75</v>
      </c>
      <c r="F210" s="273"/>
      <c r="G210" s="333"/>
      <c r="H210" s="333"/>
      <c r="I210" s="333"/>
      <c r="J210" s="333"/>
      <c r="K210" s="59"/>
      <c r="L210" s="355"/>
      <c r="M210" s="355"/>
      <c r="N210" s="355"/>
      <c r="O210" s="355"/>
      <c r="P210" s="273"/>
      <c r="Q210" s="273"/>
      <c r="R210" s="273"/>
      <c r="S210" s="273"/>
    </row>
    <row r="211" spans="1:19" x14ac:dyDescent="0.25">
      <c r="A211" s="410"/>
      <c r="B211" s="413"/>
      <c r="C211" s="414"/>
      <c r="D211" s="413"/>
      <c r="E211" s="414"/>
      <c r="F211" s="409"/>
      <c r="G211" s="333"/>
      <c r="H211" s="333"/>
      <c r="I211" s="333"/>
      <c r="J211" s="333"/>
      <c r="K211" s="59"/>
      <c r="L211" s="355"/>
      <c r="M211" s="355"/>
      <c r="N211" s="355"/>
      <c r="O211" s="355"/>
      <c r="P211" s="409"/>
      <c r="Q211" s="409"/>
      <c r="R211" s="409"/>
      <c r="S211" s="409"/>
    </row>
    <row r="212" spans="1:19" x14ac:dyDescent="0.25">
      <c r="A212" s="1054" t="s">
        <v>351</v>
      </c>
      <c r="B212" s="1054"/>
      <c r="C212" s="1054"/>
      <c r="D212" s="1054"/>
      <c r="E212" s="1054"/>
      <c r="F212" s="273"/>
      <c r="G212" s="59"/>
      <c r="H212" s="59"/>
      <c r="I212" s="59"/>
      <c r="J212" s="59"/>
      <c r="K212" s="59"/>
      <c r="L212" s="59"/>
      <c r="M212" s="59"/>
      <c r="N212" s="59"/>
      <c r="O212" s="59"/>
      <c r="P212" s="273"/>
      <c r="Q212" s="273"/>
      <c r="R212" s="273"/>
      <c r="S212" s="273"/>
    </row>
    <row r="213" spans="1:19" x14ac:dyDescent="0.25">
      <c r="A213" s="273"/>
      <c r="B213" s="273"/>
      <c r="C213" s="273"/>
      <c r="D213" s="273"/>
      <c r="E213" s="273"/>
      <c r="F213" s="273"/>
      <c r="G213" s="59"/>
      <c r="H213" s="59"/>
      <c r="I213" s="59"/>
      <c r="J213" s="59"/>
      <c r="K213" s="59"/>
      <c r="L213" s="59"/>
      <c r="M213" s="59"/>
      <c r="N213" s="59"/>
      <c r="O213" s="59"/>
      <c r="P213" s="273"/>
      <c r="Q213" s="273"/>
      <c r="R213" s="273"/>
      <c r="S213" s="273"/>
    </row>
    <row r="214" spans="1:19" ht="27.75" customHeight="1" x14ac:dyDescent="0.25">
      <c r="A214" s="822" t="s">
        <v>395</v>
      </c>
      <c r="B214" s="822"/>
      <c r="C214" s="822"/>
      <c r="D214" s="822"/>
      <c r="E214" s="822"/>
      <c r="F214" s="273"/>
      <c r="G214" s="59"/>
      <c r="H214" s="59"/>
      <c r="I214" s="59"/>
      <c r="J214" s="59"/>
      <c r="K214" s="59"/>
      <c r="L214" s="59"/>
      <c r="M214" s="59"/>
      <c r="N214" s="59"/>
      <c r="O214" s="59"/>
      <c r="P214" s="273"/>
      <c r="Q214" s="273"/>
      <c r="R214" s="273"/>
      <c r="S214" s="273"/>
    </row>
    <row r="215" spans="1:19" ht="44.45" customHeight="1" x14ac:dyDescent="0.25">
      <c r="A215" s="1052" t="s">
        <v>295</v>
      </c>
      <c r="B215" s="883" t="s">
        <v>2572</v>
      </c>
      <c r="C215" s="883"/>
      <c r="D215" s="883" t="s">
        <v>305</v>
      </c>
      <c r="E215" s="883"/>
      <c r="F215" s="273"/>
      <c r="G215" s="1039"/>
      <c r="H215" s="1039"/>
      <c r="I215" s="1039"/>
      <c r="J215" s="1039"/>
      <c r="K215" s="59"/>
      <c r="L215" s="1037"/>
      <c r="M215" s="1037"/>
      <c r="N215" s="1037"/>
      <c r="O215" s="1037"/>
      <c r="P215" s="273"/>
      <c r="Q215" s="273"/>
      <c r="R215" s="273"/>
      <c r="S215" s="273"/>
    </row>
    <row r="216" spans="1:19" x14ac:dyDescent="0.25">
      <c r="A216" s="1052"/>
      <c r="B216" s="408" t="s">
        <v>303</v>
      </c>
      <c r="C216" s="408" t="s">
        <v>304</v>
      </c>
      <c r="D216" s="408" t="s">
        <v>303</v>
      </c>
      <c r="E216" s="408" t="s">
        <v>304</v>
      </c>
      <c r="F216" s="333"/>
      <c r="G216" s="356"/>
      <c r="H216" s="356"/>
      <c r="I216" s="356"/>
      <c r="J216" s="356"/>
      <c r="K216" s="59"/>
      <c r="L216" s="354"/>
      <c r="M216" s="354"/>
      <c r="N216" s="354"/>
      <c r="O216" s="354"/>
      <c r="P216" s="273"/>
      <c r="Q216" s="273"/>
      <c r="R216" s="273"/>
      <c r="S216" s="273"/>
    </row>
    <row r="217" spans="1:19" x14ac:dyDescent="0.25">
      <c r="A217" s="17" t="s">
        <v>314</v>
      </c>
      <c r="B217" s="158">
        <v>16000</v>
      </c>
      <c r="C217" s="158">
        <v>217</v>
      </c>
      <c r="D217" s="158">
        <v>12792</v>
      </c>
      <c r="E217" s="158">
        <v>174</v>
      </c>
      <c r="F217" s="273"/>
      <c r="G217" s="333"/>
      <c r="H217" s="333"/>
      <c r="I217" s="333"/>
      <c r="J217" s="333"/>
      <c r="K217" s="59"/>
      <c r="L217" s="355"/>
      <c r="M217" s="355"/>
      <c r="N217" s="355"/>
      <c r="O217" s="355"/>
      <c r="P217" s="273"/>
      <c r="Q217" s="273"/>
      <c r="R217" s="273"/>
      <c r="S217" s="273"/>
    </row>
    <row r="218" spans="1:19" x14ac:dyDescent="0.25">
      <c r="A218" s="17" t="s">
        <v>315</v>
      </c>
      <c r="B218" s="158">
        <v>44844</v>
      </c>
      <c r="C218" s="158">
        <v>609</v>
      </c>
      <c r="D218" s="158">
        <v>20548</v>
      </c>
      <c r="E218" s="158">
        <v>279</v>
      </c>
      <c r="F218" s="273"/>
      <c r="G218" s="333"/>
      <c r="H218" s="333"/>
      <c r="I218" s="333"/>
      <c r="J218" s="333"/>
      <c r="K218" s="59"/>
      <c r="L218" s="355"/>
      <c r="M218" s="355"/>
      <c r="N218" s="355"/>
      <c r="O218" s="355"/>
      <c r="P218" s="273"/>
      <c r="Q218" s="273"/>
      <c r="R218" s="273"/>
      <c r="S218" s="273"/>
    </row>
    <row r="219" spans="1:19" x14ac:dyDescent="0.25">
      <c r="A219" s="17" t="s">
        <v>316</v>
      </c>
      <c r="B219" s="158">
        <v>37950</v>
      </c>
      <c r="C219" s="158">
        <v>515</v>
      </c>
      <c r="D219" s="158">
        <v>19650</v>
      </c>
      <c r="E219" s="158">
        <v>267</v>
      </c>
      <c r="F219" s="273"/>
      <c r="G219" s="333"/>
      <c r="H219" s="333"/>
      <c r="I219" s="333"/>
      <c r="J219" s="333"/>
      <c r="K219" s="59"/>
      <c r="L219" s="355"/>
      <c r="M219" s="355"/>
      <c r="N219" s="355"/>
      <c r="O219" s="355"/>
      <c r="P219" s="273"/>
      <c r="Q219" s="273"/>
      <c r="R219" s="273"/>
      <c r="S219" s="273"/>
    </row>
    <row r="220" spans="1:19" x14ac:dyDescent="0.25">
      <c r="A220" s="17" t="s">
        <v>317</v>
      </c>
      <c r="B220" s="158">
        <v>24132</v>
      </c>
      <c r="C220" s="158">
        <v>328</v>
      </c>
      <c r="D220" s="158">
        <v>21107</v>
      </c>
      <c r="E220" s="158">
        <v>287</v>
      </c>
      <c r="F220" s="273"/>
      <c r="G220" s="333"/>
      <c r="H220" s="333"/>
      <c r="I220" s="333"/>
      <c r="J220" s="333"/>
      <c r="K220" s="59"/>
      <c r="L220" s="355"/>
      <c r="M220" s="355"/>
      <c r="N220" s="355"/>
      <c r="O220" s="355"/>
      <c r="P220" s="273"/>
      <c r="Q220" s="273"/>
      <c r="R220" s="273"/>
      <c r="S220" s="273"/>
    </row>
    <row r="221" spans="1:19" x14ac:dyDescent="0.25">
      <c r="A221" s="17" t="s">
        <v>318</v>
      </c>
      <c r="B221" s="158">
        <v>34684</v>
      </c>
      <c r="C221" s="158">
        <v>471</v>
      </c>
      <c r="D221" s="158">
        <v>22584</v>
      </c>
      <c r="E221" s="158">
        <v>307</v>
      </c>
      <c r="F221" s="273"/>
      <c r="G221" s="333"/>
      <c r="H221" s="333"/>
      <c r="I221" s="333"/>
      <c r="J221" s="333"/>
      <c r="K221" s="59"/>
      <c r="L221" s="355"/>
      <c r="M221" s="355"/>
      <c r="N221" s="355"/>
      <c r="O221" s="355"/>
      <c r="P221" s="273"/>
      <c r="Q221" s="273"/>
      <c r="R221" s="273"/>
      <c r="S221" s="273"/>
    </row>
    <row r="222" spans="1:19" x14ac:dyDescent="0.25">
      <c r="A222" s="17" t="s">
        <v>319</v>
      </c>
      <c r="B222" s="158">
        <v>31628</v>
      </c>
      <c r="C222" s="158">
        <v>429</v>
      </c>
      <c r="D222" s="158">
        <v>12792</v>
      </c>
      <c r="E222" s="158">
        <v>174</v>
      </c>
      <c r="F222" s="273"/>
      <c r="G222" s="333"/>
      <c r="H222" s="333"/>
      <c r="I222" s="333"/>
      <c r="J222" s="333"/>
      <c r="K222" s="59"/>
      <c r="L222" s="355"/>
      <c r="M222" s="355"/>
      <c r="N222" s="355"/>
      <c r="O222" s="355"/>
      <c r="P222" s="273"/>
      <c r="Q222" s="273"/>
      <c r="R222" s="273"/>
      <c r="S222" s="273"/>
    </row>
    <row r="223" spans="1:19" x14ac:dyDescent="0.25">
      <c r="A223" s="17" t="s">
        <v>320</v>
      </c>
      <c r="B223" s="158">
        <v>37558</v>
      </c>
      <c r="C223" s="158">
        <v>510</v>
      </c>
      <c r="D223" s="158">
        <v>20467</v>
      </c>
      <c r="E223" s="158">
        <v>278</v>
      </c>
      <c r="F223" s="273"/>
      <c r="G223" s="333"/>
      <c r="H223" s="333"/>
      <c r="I223" s="333"/>
      <c r="J223" s="333"/>
      <c r="K223" s="59"/>
      <c r="L223" s="355"/>
      <c r="M223" s="355"/>
      <c r="N223" s="355"/>
      <c r="O223" s="355"/>
      <c r="P223" s="273"/>
      <c r="Q223" s="273"/>
      <c r="R223" s="273"/>
      <c r="S223" s="273"/>
    </row>
    <row r="224" spans="1:19" x14ac:dyDescent="0.25">
      <c r="A224" s="17" t="s">
        <v>321</v>
      </c>
      <c r="B224" s="158">
        <v>34650</v>
      </c>
      <c r="C224" s="158">
        <v>470</v>
      </c>
      <c r="D224" s="158">
        <v>15550</v>
      </c>
      <c r="E224" s="158">
        <v>211</v>
      </c>
      <c r="F224" s="273"/>
      <c r="G224" s="333"/>
      <c r="H224" s="333"/>
      <c r="I224" s="333"/>
      <c r="J224" s="333"/>
      <c r="K224" s="59"/>
      <c r="L224" s="355"/>
      <c r="M224" s="355"/>
      <c r="N224" s="355"/>
      <c r="O224" s="355"/>
      <c r="P224" s="273"/>
      <c r="Q224" s="273"/>
      <c r="R224" s="273"/>
      <c r="S224" s="273"/>
    </row>
    <row r="225" spans="1:23" x14ac:dyDescent="0.25">
      <c r="A225" s="17" t="s">
        <v>322</v>
      </c>
      <c r="B225" s="158">
        <v>23189</v>
      </c>
      <c r="C225" s="158">
        <v>315</v>
      </c>
      <c r="D225" s="158">
        <v>12792</v>
      </c>
      <c r="E225" s="158">
        <v>174</v>
      </c>
      <c r="F225" s="273"/>
      <c r="G225" s="333"/>
      <c r="H225" s="333"/>
      <c r="I225" s="333"/>
      <c r="J225" s="333"/>
      <c r="K225" s="59"/>
      <c r="L225" s="355"/>
      <c r="M225" s="355"/>
      <c r="N225" s="355"/>
      <c r="O225" s="355"/>
      <c r="P225" s="273"/>
      <c r="Q225" s="273"/>
      <c r="R225" s="273"/>
      <c r="S225" s="273"/>
    </row>
    <row r="226" spans="1:23" x14ac:dyDescent="0.25">
      <c r="A226" s="17" t="s">
        <v>323</v>
      </c>
      <c r="B226" s="158">
        <v>31375</v>
      </c>
      <c r="C226" s="158">
        <v>426</v>
      </c>
      <c r="D226" s="158">
        <v>23026</v>
      </c>
      <c r="E226" s="158">
        <v>313</v>
      </c>
      <c r="F226" s="273"/>
      <c r="G226" s="333"/>
      <c r="H226" s="333"/>
      <c r="I226" s="333"/>
      <c r="J226" s="333"/>
      <c r="K226" s="59"/>
      <c r="L226" s="355"/>
      <c r="M226" s="355"/>
      <c r="N226" s="355"/>
      <c r="O226" s="355"/>
      <c r="P226" s="273"/>
      <c r="Q226" s="273"/>
      <c r="R226" s="273"/>
      <c r="S226" s="273"/>
    </row>
    <row r="227" spans="1:23" x14ac:dyDescent="0.25">
      <c r="A227" s="17" t="s">
        <v>324</v>
      </c>
      <c r="B227" s="158">
        <v>25452</v>
      </c>
      <c r="C227" s="158">
        <v>346</v>
      </c>
      <c r="D227" s="158">
        <v>24305</v>
      </c>
      <c r="E227" s="158">
        <v>330</v>
      </c>
      <c r="F227" s="273"/>
      <c r="G227" s="333"/>
      <c r="H227" s="333"/>
      <c r="I227" s="333"/>
      <c r="J227" s="333"/>
      <c r="K227" s="59"/>
      <c r="L227" s="355"/>
      <c r="M227" s="355"/>
      <c r="N227" s="355"/>
      <c r="O227" s="355"/>
      <c r="P227" s="273"/>
      <c r="Q227" s="273"/>
      <c r="R227" s="273"/>
      <c r="S227" s="273"/>
    </row>
    <row r="228" spans="1:23" x14ac:dyDescent="0.25">
      <c r="A228" s="17" t="s">
        <v>325</v>
      </c>
      <c r="B228" s="158">
        <v>34028</v>
      </c>
      <c r="C228" s="158">
        <v>462</v>
      </c>
      <c r="D228" s="158">
        <v>20467</v>
      </c>
      <c r="E228" s="158">
        <v>278</v>
      </c>
      <c r="F228" s="273"/>
      <c r="G228" s="333"/>
      <c r="H228" s="333"/>
      <c r="I228" s="333"/>
      <c r="J228" s="333"/>
      <c r="K228" s="59"/>
      <c r="L228" s="355"/>
      <c r="M228" s="355"/>
      <c r="N228" s="355"/>
      <c r="O228" s="355"/>
      <c r="P228" s="273"/>
      <c r="Q228" s="273"/>
      <c r="R228" s="273"/>
      <c r="S228" s="273"/>
    </row>
    <row r="229" spans="1:23" x14ac:dyDescent="0.25">
      <c r="A229" s="17" t="s">
        <v>326</v>
      </c>
      <c r="B229" s="158">
        <v>21011</v>
      </c>
      <c r="C229" s="158">
        <v>285</v>
      </c>
      <c r="D229" s="158">
        <v>14711</v>
      </c>
      <c r="E229" s="158">
        <v>200</v>
      </c>
      <c r="F229" s="273"/>
      <c r="G229" s="333"/>
      <c r="H229" s="333"/>
      <c r="I229" s="333"/>
      <c r="J229" s="333"/>
      <c r="K229" s="59"/>
      <c r="L229" s="355"/>
      <c r="M229" s="355"/>
      <c r="N229" s="355"/>
      <c r="O229" s="355"/>
      <c r="P229" s="273"/>
      <c r="Q229" s="273"/>
      <c r="R229" s="273"/>
      <c r="S229" s="273"/>
    </row>
    <row r="230" spans="1:23" x14ac:dyDescent="0.25">
      <c r="A230" s="17" t="s">
        <v>327</v>
      </c>
      <c r="B230" s="158">
        <v>46665</v>
      </c>
      <c r="C230" s="158">
        <v>634</v>
      </c>
      <c r="D230" s="158">
        <v>12792</v>
      </c>
      <c r="E230" s="158">
        <v>174</v>
      </c>
      <c r="F230" s="273"/>
      <c r="G230" s="333"/>
      <c r="H230" s="333"/>
      <c r="I230" s="333"/>
      <c r="J230" s="333"/>
      <c r="K230" s="59"/>
      <c r="L230" s="355"/>
      <c r="M230" s="355"/>
      <c r="N230" s="355"/>
      <c r="O230" s="355"/>
      <c r="P230" s="273"/>
      <c r="Q230" s="273"/>
      <c r="R230" s="273"/>
      <c r="S230" s="273"/>
    </row>
    <row r="231" spans="1:23" x14ac:dyDescent="0.25">
      <c r="A231" s="17" t="s">
        <v>296</v>
      </c>
      <c r="B231" s="158">
        <v>17029</v>
      </c>
      <c r="C231" s="158">
        <v>231</v>
      </c>
      <c r="D231" s="158">
        <v>13697</v>
      </c>
      <c r="E231" s="158">
        <v>186</v>
      </c>
      <c r="F231" s="273"/>
      <c r="G231" s="333"/>
      <c r="H231" s="333"/>
      <c r="I231" s="333"/>
      <c r="J231" s="333"/>
      <c r="K231" s="59"/>
      <c r="L231" s="355"/>
      <c r="M231" s="355"/>
      <c r="N231" s="355"/>
      <c r="O231" s="355"/>
      <c r="P231" s="273"/>
      <c r="Q231" s="273"/>
      <c r="R231" s="273"/>
      <c r="S231" s="273"/>
    </row>
    <row r="232" spans="1:23" x14ac:dyDescent="0.25">
      <c r="A232" s="410"/>
      <c r="B232" s="413"/>
      <c r="C232" s="413"/>
      <c r="D232" s="413"/>
      <c r="E232" s="413"/>
      <c r="F232" s="409"/>
      <c r="G232" s="333"/>
      <c r="H232" s="333"/>
      <c r="I232" s="333"/>
      <c r="J232" s="333"/>
      <c r="K232" s="59"/>
      <c r="L232" s="355"/>
      <c r="M232" s="355"/>
      <c r="N232" s="355"/>
      <c r="O232" s="355"/>
      <c r="P232" s="409"/>
      <c r="Q232" s="409"/>
      <c r="R232" s="409"/>
      <c r="S232" s="409"/>
    </row>
    <row r="233" spans="1:23" x14ac:dyDescent="0.25">
      <c r="A233" s="1054" t="s">
        <v>351</v>
      </c>
      <c r="B233" s="1054"/>
      <c r="C233" s="1054"/>
      <c r="D233" s="1054"/>
      <c r="E233" s="1054"/>
      <c r="F233" s="273"/>
      <c r="G233" s="59"/>
      <c r="H233" s="59"/>
      <c r="I233" s="59"/>
      <c r="J233" s="59"/>
      <c r="K233" s="59"/>
      <c r="L233" s="59"/>
      <c r="M233" s="59"/>
      <c r="N233" s="59"/>
      <c r="O233" s="59"/>
      <c r="P233" s="273"/>
      <c r="Q233" s="273"/>
      <c r="R233" s="273"/>
      <c r="S233" s="273"/>
    </row>
    <row r="234" spans="1:23" x14ac:dyDescent="0.25">
      <c r="A234" s="70" t="s">
        <v>306</v>
      </c>
      <c r="B234" s="84"/>
      <c r="C234" s="84"/>
      <c r="D234" s="84"/>
      <c r="E234" s="273"/>
      <c r="F234" s="273"/>
      <c r="G234" s="273"/>
      <c r="H234" s="273"/>
      <c r="I234" s="273"/>
      <c r="J234" s="273"/>
      <c r="K234" s="273"/>
      <c r="L234" s="273"/>
      <c r="M234" s="273"/>
      <c r="N234" s="273"/>
      <c r="O234" s="273"/>
      <c r="P234" s="273"/>
      <c r="Q234" s="273"/>
      <c r="R234" s="273"/>
      <c r="S234" s="273"/>
    </row>
    <row r="235" spans="1:23" x14ac:dyDescent="0.25">
      <c r="A235" s="70" t="s">
        <v>307</v>
      </c>
      <c r="B235" s="84"/>
      <c r="C235" s="84"/>
      <c r="D235" s="84"/>
      <c r="E235" s="273"/>
      <c r="F235" s="273"/>
      <c r="G235" s="273"/>
      <c r="H235" s="273"/>
      <c r="I235" s="273"/>
      <c r="J235" s="273"/>
      <c r="K235" s="273"/>
      <c r="L235" s="273"/>
      <c r="M235" s="273"/>
      <c r="N235" s="273"/>
      <c r="O235" s="273"/>
      <c r="P235" s="273"/>
      <c r="Q235" s="273"/>
      <c r="R235" s="273"/>
      <c r="S235" s="273"/>
    </row>
    <row r="236" spans="1:23" x14ac:dyDescent="0.25">
      <c r="A236" s="273"/>
      <c r="B236" s="273"/>
      <c r="C236" s="273"/>
      <c r="D236" s="273"/>
      <c r="E236" s="273"/>
      <c r="F236" s="273"/>
      <c r="G236" s="273"/>
      <c r="H236" s="273"/>
      <c r="I236" s="273"/>
      <c r="J236" s="273"/>
      <c r="K236" s="273"/>
      <c r="L236" s="273"/>
      <c r="M236" s="273"/>
      <c r="N236" s="273"/>
      <c r="O236" s="273"/>
      <c r="P236" s="273"/>
      <c r="Q236" s="273"/>
      <c r="R236" s="273"/>
      <c r="S236" s="273"/>
    </row>
    <row r="237" spans="1:23" x14ac:dyDescent="0.25">
      <c r="A237" s="1027" t="s">
        <v>396</v>
      </c>
      <c r="B237" s="1027"/>
      <c r="C237" s="1027"/>
      <c r="D237" s="1027"/>
      <c r="E237" s="1027"/>
      <c r="F237" s="1027"/>
      <c r="G237" s="1027"/>
      <c r="H237" s="1027"/>
      <c r="I237" s="1027"/>
      <c r="J237" s="273"/>
      <c r="K237" s="273"/>
      <c r="L237" s="273"/>
      <c r="M237" s="273"/>
      <c r="N237" s="273"/>
      <c r="O237" s="273"/>
      <c r="P237" s="273"/>
      <c r="Q237" s="273"/>
      <c r="R237" s="273"/>
      <c r="S237" s="273"/>
    </row>
    <row r="238" spans="1:23" x14ac:dyDescent="0.25">
      <c r="A238" s="275"/>
      <c r="B238" s="888">
        <v>2018</v>
      </c>
      <c r="C238" s="888"/>
      <c r="D238" s="883">
        <v>2019</v>
      </c>
      <c r="E238" s="883"/>
      <c r="F238" s="883">
        <v>2020</v>
      </c>
      <c r="G238" s="883"/>
      <c r="H238" s="891">
        <v>2021</v>
      </c>
      <c r="I238" s="891"/>
      <c r="J238" s="273"/>
      <c r="K238" s="1039"/>
      <c r="L238" s="1039"/>
      <c r="M238" s="1039"/>
      <c r="N238" s="1039"/>
      <c r="O238" s="1039"/>
      <c r="P238" s="1039"/>
      <c r="Q238" s="59"/>
      <c r="R238" s="1037"/>
      <c r="S238" s="1037"/>
      <c r="T238" s="1037"/>
      <c r="U238" s="1037"/>
      <c r="V238" s="1037"/>
      <c r="W238" s="1037"/>
    </row>
    <row r="239" spans="1:23" ht="25.5" x14ac:dyDescent="0.25">
      <c r="A239" s="275"/>
      <c r="B239" s="405" t="s">
        <v>290</v>
      </c>
      <c r="C239" s="405" t="s">
        <v>291</v>
      </c>
      <c r="D239" s="405" t="s">
        <v>290</v>
      </c>
      <c r="E239" s="405" t="s">
        <v>291</v>
      </c>
      <c r="F239" s="405" t="s">
        <v>290</v>
      </c>
      <c r="G239" s="405" t="s">
        <v>291</v>
      </c>
      <c r="H239" s="405" t="s">
        <v>290</v>
      </c>
      <c r="I239" s="405" t="s">
        <v>291</v>
      </c>
      <c r="J239" s="273"/>
      <c r="K239" s="300"/>
      <c r="L239" s="300"/>
      <c r="M239" s="300"/>
      <c r="N239" s="300"/>
      <c r="O239" s="300"/>
      <c r="P239" s="300"/>
      <c r="Q239" s="59"/>
      <c r="R239" s="301"/>
      <c r="S239" s="301"/>
      <c r="T239" s="301"/>
      <c r="U239" s="301"/>
      <c r="V239" s="301"/>
      <c r="W239" s="301"/>
    </row>
    <row r="240" spans="1:23" x14ac:dyDescent="0.25">
      <c r="A240" s="411" t="s">
        <v>308</v>
      </c>
      <c r="B240" s="370">
        <v>99</v>
      </c>
      <c r="C240" s="370">
        <v>99.3</v>
      </c>
      <c r="D240" s="33">
        <v>98.8</v>
      </c>
      <c r="E240" s="33">
        <v>99.4</v>
      </c>
      <c r="F240" s="33">
        <v>98.8</v>
      </c>
      <c r="G240" s="43">
        <v>99.3</v>
      </c>
      <c r="H240" s="43">
        <v>98.9</v>
      </c>
      <c r="I240" s="43">
        <v>99.1</v>
      </c>
      <c r="J240" s="273"/>
      <c r="K240" s="327"/>
      <c r="L240" s="327"/>
      <c r="M240" s="327"/>
      <c r="N240" s="327"/>
      <c r="O240" s="327"/>
      <c r="P240" s="327"/>
      <c r="Q240" s="5"/>
      <c r="R240" s="303"/>
      <c r="S240" s="303"/>
      <c r="T240" s="303"/>
      <c r="U240" s="303"/>
      <c r="V240" s="303"/>
      <c r="W240" s="303"/>
    </row>
    <row r="241" spans="1:23" x14ac:dyDescent="0.25">
      <c r="A241" s="43" t="s">
        <v>309</v>
      </c>
      <c r="B241" s="114">
        <v>23.1</v>
      </c>
      <c r="C241" s="114">
        <v>30.7</v>
      </c>
      <c r="D241" s="43">
        <v>24.2</v>
      </c>
      <c r="E241" s="43">
        <v>29.9</v>
      </c>
      <c r="F241" s="43">
        <v>24.7</v>
      </c>
      <c r="G241" s="43">
        <v>30.5</v>
      </c>
      <c r="H241" s="43">
        <v>24.9</v>
      </c>
      <c r="I241" s="43">
        <v>30.9</v>
      </c>
      <c r="J241" s="273"/>
      <c r="K241" s="327"/>
      <c r="L241" s="327"/>
      <c r="M241" s="327"/>
      <c r="N241" s="327"/>
      <c r="O241" s="327"/>
      <c r="P241" s="327"/>
      <c r="Q241" s="5"/>
      <c r="R241" s="303"/>
      <c r="S241" s="303"/>
      <c r="T241" s="303"/>
      <c r="U241" s="303"/>
      <c r="V241" s="303"/>
      <c r="W241" s="303"/>
    </row>
    <row r="242" spans="1:23" x14ac:dyDescent="0.25">
      <c r="A242" s="43" t="s">
        <v>310</v>
      </c>
      <c r="B242" s="114">
        <v>76.900000000000006</v>
      </c>
      <c r="C242" s="114">
        <v>69.3</v>
      </c>
      <c r="D242" s="43">
        <v>75.8</v>
      </c>
      <c r="E242" s="43">
        <v>70.099999999999994</v>
      </c>
      <c r="F242" s="43">
        <v>75.3</v>
      </c>
      <c r="G242" s="43">
        <v>69.5</v>
      </c>
      <c r="H242" s="43">
        <v>75.099999999999994</v>
      </c>
      <c r="I242" s="43">
        <v>69.099999999999994</v>
      </c>
      <c r="J242" s="273"/>
      <c r="K242" s="327"/>
      <c r="L242" s="327"/>
      <c r="M242" s="327"/>
      <c r="N242" s="327"/>
      <c r="O242" s="327"/>
      <c r="P242" s="327"/>
      <c r="Q242" s="5"/>
      <c r="R242" s="303"/>
      <c r="S242" s="303"/>
      <c r="T242" s="303"/>
      <c r="U242" s="303"/>
      <c r="V242" s="303"/>
      <c r="W242" s="303"/>
    </row>
    <row r="243" spans="1:23" x14ac:dyDescent="0.25">
      <c r="A243" s="411" t="s">
        <v>11</v>
      </c>
      <c r="B243" s="1055">
        <v>99.1</v>
      </c>
      <c r="C243" s="1055"/>
      <c r="D243" s="1050">
        <v>99</v>
      </c>
      <c r="E243" s="1050"/>
      <c r="F243" s="1050">
        <v>99</v>
      </c>
      <c r="G243" s="1050"/>
      <c r="H243" s="1050">
        <v>98.9</v>
      </c>
      <c r="I243" s="1050"/>
      <c r="J243" s="273"/>
      <c r="K243" s="327"/>
      <c r="L243" s="322"/>
      <c r="M243" s="327"/>
      <c r="N243" s="322"/>
      <c r="O243" s="327"/>
      <c r="P243" s="321"/>
      <c r="Q243" s="59"/>
      <c r="R243" s="357"/>
      <c r="S243" s="357"/>
      <c r="T243" s="357"/>
      <c r="U243" s="357"/>
      <c r="V243" s="357"/>
      <c r="W243" s="5"/>
    </row>
    <row r="244" spans="1:23" x14ac:dyDescent="0.25">
      <c r="A244" s="273"/>
      <c r="B244" s="273"/>
      <c r="C244" s="273"/>
      <c r="D244" s="273"/>
      <c r="E244" s="273"/>
      <c r="F244" s="273"/>
      <c r="G244" s="273"/>
      <c r="H244" s="273"/>
      <c r="I244" s="273"/>
      <c r="J244" s="273"/>
      <c r="K244" s="59"/>
      <c r="L244" s="59"/>
      <c r="M244" s="59"/>
      <c r="N244" s="59"/>
      <c r="O244" s="59"/>
      <c r="P244" s="59"/>
      <c r="Q244" s="59"/>
      <c r="R244" s="59"/>
      <c r="S244" s="59"/>
      <c r="T244" s="5"/>
      <c r="U244" s="5"/>
      <c r="V244" s="5"/>
      <c r="W244" s="5"/>
    </row>
    <row r="245" spans="1:23" x14ac:dyDescent="0.25">
      <c r="A245" s="882" t="s">
        <v>397</v>
      </c>
      <c r="B245" s="882"/>
      <c r="C245" s="882"/>
      <c r="D245" s="882"/>
      <c r="E245" s="882"/>
      <c r="F245" s="273"/>
      <c r="G245" s="273"/>
      <c r="H245" s="273"/>
      <c r="I245" s="273"/>
      <c r="J245" s="273"/>
      <c r="K245" s="273"/>
      <c r="L245" s="273"/>
      <c r="M245" s="273"/>
      <c r="N245" s="273"/>
      <c r="O245" s="273"/>
      <c r="P245" s="273"/>
      <c r="Q245" s="273"/>
      <c r="R245" s="273"/>
      <c r="S245" s="273"/>
    </row>
    <row r="246" spans="1:23" x14ac:dyDescent="0.25">
      <c r="A246" s="275"/>
      <c r="B246" s="375">
        <v>2018</v>
      </c>
      <c r="C246" s="184">
        <v>2019</v>
      </c>
      <c r="D246" s="184">
        <v>2020</v>
      </c>
      <c r="E246" s="184">
        <v>2021</v>
      </c>
      <c r="F246" s="273"/>
      <c r="G246" s="358"/>
      <c r="H246" s="358"/>
      <c r="I246" s="358"/>
      <c r="J246" s="59"/>
      <c r="K246" s="359"/>
      <c r="L246" s="359"/>
      <c r="M246" s="359"/>
      <c r="N246" s="273"/>
      <c r="O246" s="273"/>
      <c r="P246" s="273"/>
      <c r="Q246" s="273"/>
      <c r="R246" s="273"/>
      <c r="S246" s="273"/>
    </row>
    <row r="247" spans="1:23" x14ac:dyDescent="0.25">
      <c r="A247" s="411" t="s">
        <v>11</v>
      </c>
      <c r="B247" s="370">
        <v>92.8</v>
      </c>
      <c r="C247" s="285" t="s">
        <v>197</v>
      </c>
      <c r="D247" s="285" t="s">
        <v>198</v>
      </c>
      <c r="E247" s="33">
        <v>93.7</v>
      </c>
      <c r="F247" s="273"/>
      <c r="G247" s="360"/>
      <c r="H247" s="360"/>
      <c r="I247" s="360"/>
      <c r="J247" s="59"/>
      <c r="K247" s="361"/>
      <c r="L247" s="361"/>
      <c r="M247" s="361"/>
      <c r="N247" s="273"/>
      <c r="O247" s="273"/>
      <c r="P247" s="273"/>
      <c r="Q247" s="273"/>
      <c r="R247" s="273"/>
      <c r="S247" s="273"/>
    </row>
    <row r="248" spans="1:23" x14ac:dyDescent="0.25">
      <c r="A248" s="411" t="s">
        <v>365</v>
      </c>
      <c r="B248" s="370">
        <v>90.4</v>
      </c>
      <c r="C248" s="285" t="s">
        <v>199</v>
      </c>
      <c r="D248" s="285" t="s">
        <v>200</v>
      </c>
      <c r="E248" s="33">
        <v>96.1</v>
      </c>
      <c r="F248" s="273"/>
      <c r="G248" s="360"/>
      <c r="H248" s="360"/>
      <c r="I248" s="360"/>
      <c r="J248" s="59"/>
      <c r="K248" s="361"/>
      <c r="L248" s="361"/>
      <c r="M248" s="361"/>
      <c r="N248" s="273"/>
      <c r="O248" s="273"/>
      <c r="P248" s="273"/>
      <c r="Q248" s="273"/>
      <c r="R248" s="273"/>
      <c r="S248" s="273"/>
    </row>
    <row r="249" spans="1:23" x14ac:dyDescent="0.25">
      <c r="A249" s="43" t="s">
        <v>292</v>
      </c>
      <c r="B249" s="370">
        <v>30.9</v>
      </c>
      <c r="C249" s="33">
        <v>29.4</v>
      </c>
      <c r="D249" s="33">
        <v>30.2</v>
      </c>
      <c r="E249" s="33">
        <v>30.6</v>
      </c>
      <c r="F249" s="273"/>
      <c r="G249" s="360"/>
      <c r="H249" s="360"/>
      <c r="I249" s="360"/>
      <c r="J249" s="59"/>
      <c r="K249" s="361"/>
      <c r="L249" s="361"/>
      <c r="M249" s="361"/>
      <c r="N249" s="273"/>
      <c r="O249" s="273"/>
      <c r="P249" s="273"/>
      <c r="Q249" s="273"/>
      <c r="R249" s="273"/>
      <c r="S249" s="273"/>
    </row>
    <row r="250" spans="1:23" x14ac:dyDescent="0.25">
      <c r="A250" s="43" t="s">
        <v>293</v>
      </c>
      <c r="B250" s="370">
        <v>69.099999999999994</v>
      </c>
      <c r="C250" s="33">
        <v>70.599999999999994</v>
      </c>
      <c r="D250" s="33">
        <v>69.8</v>
      </c>
      <c r="E250" s="33">
        <v>69.400000000000006</v>
      </c>
      <c r="F250" s="273"/>
      <c r="G250" s="360"/>
      <c r="H250" s="360"/>
      <c r="I250" s="360"/>
      <c r="J250" s="59"/>
      <c r="K250" s="361"/>
      <c r="L250" s="361"/>
      <c r="M250" s="361"/>
      <c r="N250" s="273"/>
      <c r="O250" s="273"/>
      <c r="P250" s="273"/>
      <c r="Q250" s="273"/>
      <c r="R250" s="273"/>
      <c r="S250" s="273"/>
    </row>
    <row r="251" spans="1:23" x14ac:dyDescent="0.25">
      <c r="A251" s="411" t="s">
        <v>366</v>
      </c>
      <c r="B251" s="370">
        <v>94.2</v>
      </c>
      <c r="C251" s="33">
        <v>91.8</v>
      </c>
      <c r="D251" s="33">
        <v>91.5</v>
      </c>
      <c r="E251" s="33">
        <v>92.3</v>
      </c>
      <c r="F251" s="273"/>
      <c r="G251" s="360"/>
      <c r="H251" s="360"/>
      <c r="I251" s="360"/>
      <c r="J251" s="59"/>
      <c r="K251" s="361"/>
      <c r="L251" s="361"/>
      <c r="M251" s="361"/>
      <c r="N251" s="273"/>
      <c r="O251" s="273"/>
      <c r="P251" s="273"/>
      <c r="Q251" s="273"/>
      <c r="R251" s="273"/>
      <c r="S251" s="273"/>
    </row>
    <row r="252" spans="1:23" x14ac:dyDescent="0.25">
      <c r="A252" s="411" t="s">
        <v>367</v>
      </c>
      <c r="B252" s="370">
        <v>96.5</v>
      </c>
      <c r="C252" s="33">
        <v>96.2</v>
      </c>
      <c r="D252" s="33">
        <v>95.6</v>
      </c>
      <c r="E252" s="33">
        <v>94.8</v>
      </c>
      <c r="F252" s="273"/>
      <c r="G252" s="360"/>
      <c r="H252" s="360"/>
      <c r="I252" s="360"/>
      <c r="J252" s="59"/>
      <c r="K252" s="361"/>
      <c r="L252" s="361"/>
      <c r="M252" s="361"/>
      <c r="N252" s="273"/>
      <c r="O252" s="273"/>
      <c r="P252" s="273"/>
      <c r="Q252" s="273"/>
      <c r="R252" s="273"/>
      <c r="S252" s="273"/>
    </row>
    <row r="253" spans="1:23" x14ac:dyDescent="0.25">
      <c r="A253" s="156" t="s">
        <v>292</v>
      </c>
      <c r="B253" s="370">
        <v>23.9</v>
      </c>
      <c r="C253" s="33">
        <v>25.8</v>
      </c>
      <c r="D253" s="33">
        <v>26.1</v>
      </c>
      <c r="E253" s="33">
        <v>26.1</v>
      </c>
      <c r="F253" s="273"/>
      <c r="G253" s="360"/>
      <c r="H253" s="360"/>
      <c r="I253" s="360"/>
      <c r="J253" s="59"/>
      <c r="K253" s="361"/>
      <c r="L253" s="361"/>
      <c r="M253" s="361"/>
      <c r="N253" s="273"/>
      <c r="O253" s="273"/>
      <c r="P253" s="273"/>
      <c r="Q253" s="273"/>
      <c r="R253" s="273"/>
      <c r="S253" s="273"/>
    </row>
    <row r="254" spans="1:23" x14ac:dyDescent="0.25">
      <c r="A254" s="43" t="s">
        <v>293</v>
      </c>
      <c r="B254" s="370">
        <v>76.099999999999994</v>
      </c>
      <c r="C254" s="33">
        <v>74.2</v>
      </c>
      <c r="D254" s="33">
        <v>73.900000000000006</v>
      </c>
      <c r="E254" s="33">
        <v>73.900000000000006</v>
      </c>
      <c r="F254" s="273"/>
      <c r="G254" s="360"/>
      <c r="H254" s="360"/>
      <c r="I254" s="360"/>
      <c r="J254" s="59"/>
      <c r="K254" s="361"/>
      <c r="L254" s="361"/>
      <c r="M254" s="361"/>
      <c r="N254" s="273"/>
      <c r="O254" s="273"/>
      <c r="P254" s="273"/>
      <c r="Q254" s="273"/>
      <c r="R254" s="273"/>
      <c r="S254" s="273"/>
    </row>
    <row r="255" spans="1:23" x14ac:dyDescent="0.25">
      <c r="A255" s="411" t="s">
        <v>289</v>
      </c>
      <c r="B255" s="370">
        <v>80</v>
      </c>
      <c r="C255" s="33">
        <v>73.3</v>
      </c>
      <c r="D255" s="33">
        <v>73.2</v>
      </c>
      <c r="E255" s="33">
        <v>80</v>
      </c>
      <c r="F255" s="273"/>
      <c r="G255" s="360"/>
      <c r="H255" s="360"/>
      <c r="I255" s="360"/>
      <c r="J255" s="59"/>
      <c r="K255" s="361"/>
      <c r="L255" s="361"/>
      <c r="M255" s="361"/>
      <c r="N255" s="273"/>
      <c r="O255" s="273"/>
      <c r="P255" s="273"/>
      <c r="Q255" s="273"/>
      <c r="R255" s="273"/>
      <c r="S255" s="273"/>
    </row>
    <row r="256" spans="1:23" x14ac:dyDescent="0.25">
      <c r="A256" s="156" t="s">
        <v>292</v>
      </c>
      <c r="B256" s="370">
        <v>14.2</v>
      </c>
      <c r="C256" s="33">
        <v>14.2</v>
      </c>
      <c r="D256" s="33">
        <v>14.3</v>
      </c>
      <c r="E256" s="33">
        <v>13.5</v>
      </c>
      <c r="F256" s="273"/>
      <c r="G256" s="360"/>
      <c r="H256" s="360"/>
      <c r="I256" s="360"/>
      <c r="J256" s="59"/>
      <c r="K256" s="361"/>
      <c r="L256" s="361"/>
      <c r="M256" s="361"/>
      <c r="N256" s="273"/>
      <c r="O256" s="273"/>
      <c r="P256" s="273"/>
      <c r="Q256" s="273"/>
      <c r="R256" s="273"/>
      <c r="S256" s="273"/>
    </row>
    <row r="257" spans="1:30" x14ac:dyDescent="0.25">
      <c r="A257" s="43" t="s">
        <v>293</v>
      </c>
      <c r="B257" s="370">
        <v>85.8</v>
      </c>
      <c r="C257" s="33">
        <v>85.8</v>
      </c>
      <c r="D257" s="33">
        <v>85.7</v>
      </c>
      <c r="E257" s="33">
        <v>86.5</v>
      </c>
      <c r="F257" s="273"/>
      <c r="G257" s="360"/>
      <c r="H257" s="360"/>
      <c r="I257" s="360"/>
      <c r="J257" s="59"/>
      <c r="K257" s="361"/>
      <c r="L257" s="361"/>
      <c r="M257" s="361"/>
      <c r="N257" s="273"/>
      <c r="O257" s="273"/>
      <c r="P257" s="273"/>
      <c r="Q257" s="273"/>
      <c r="R257" s="273"/>
      <c r="S257" s="273"/>
    </row>
    <row r="258" spans="1:30" x14ac:dyDescent="0.25">
      <c r="A258" s="283"/>
      <c r="B258" s="289"/>
      <c r="C258" s="273"/>
      <c r="D258" s="273"/>
      <c r="E258" s="273"/>
      <c r="F258" s="273"/>
      <c r="G258" s="273"/>
      <c r="H258" s="273"/>
      <c r="I258" s="273"/>
      <c r="J258" s="273"/>
      <c r="K258" s="273"/>
      <c r="L258" s="273"/>
      <c r="M258" s="273"/>
      <c r="N258" s="273"/>
      <c r="O258" s="273"/>
      <c r="P258" s="273"/>
      <c r="Q258" s="273"/>
      <c r="R258" s="273"/>
      <c r="S258" s="273"/>
    </row>
    <row r="259" spans="1:30" x14ac:dyDescent="0.25">
      <c r="A259" s="882" t="s">
        <v>2571</v>
      </c>
      <c r="B259" s="882"/>
      <c r="C259" s="882"/>
      <c r="D259" s="882"/>
      <c r="E259" s="270"/>
      <c r="F259" s="273"/>
      <c r="G259" s="270"/>
      <c r="H259" s="289"/>
      <c r="I259" s="289"/>
      <c r="J259" s="289"/>
      <c r="K259" s="273"/>
      <c r="L259" s="273"/>
      <c r="M259" s="273"/>
      <c r="N259" s="273"/>
      <c r="O259" s="273"/>
      <c r="P259" s="273"/>
      <c r="Q259" s="273"/>
      <c r="R259" s="273"/>
      <c r="S259" s="273"/>
    </row>
    <row r="260" spans="1:30" x14ac:dyDescent="0.25">
      <c r="A260" s="275"/>
      <c r="B260" s="184">
        <v>2019</v>
      </c>
      <c r="C260" s="184">
        <v>2020</v>
      </c>
      <c r="D260" s="184">
        <v>2021</v>
      </c>
      <c r="E260" s="273"/>
      <c r="F260" s="358"/>
      <c r="G260" s="358"/>
      <c r="H260" s="358"/>
      <c r="I260" s="362"/>
      <c r="J260" s="363"/>
      <c r="K260" s="363"/>
      <c r="L260" s="363"/>
      <c r="M260" s="273"/>
      <c r="N260" s="273"/>
      <c r="O260" s="273"/>
      <c r="P260" s="273"/>
      <c r="Q260" s="273"/>
      <c r="R260" s="273"/>
      <c r="S260" s="273"/>
    </row>
    <row r="261" spans="1:30" ht="25.5" x14ac:dyDescent="0.25">
      <c r="A261" s="411" t="s">
        <v>2570</v>
      </c>
      <c r="B261" s="290">
        <v>343</v>
      </c>
      <c r="C261" s="290">
        <v>331</v>
      </c>
      <c r="D261" s="290">
        <v>333</v>
      </c>
      <c r="E261" s="273"/>
      <c r="F261" s="364"/>
      <c r="G261" s="291"/>
      <c r="H261" s="292"/>
      <c r="I261" s="362"/>
      <c r="J261" s="365"/>
      <c r="K261" s="365"/>
      <c r="L261" s="365"/>
      <c r="M261" s="273"/>
      <c r="N261" s="273"/>
      <c r="O261" s="273"/>
      <c r="P261" s="273"/>
      <c r="Q261" s="273"/>
      <c r="R261" s="273"/>
      <c r="S261" s="273"/>
    </row>
    <row r="262" spans="1:30" ht="25.5" x14ac:dyDescent="0.25">
      <c r="A262" s="411" t="s">
        <v>311</v>
      </c>
      <c r="B262" s="148">
        <v>0.01</v>
      </c>
      <c r="C262" s="148">
        <v>8.9999999999999993E-3</v>
      </c>
      <c r="D262" s="148">
        <v>8.9999999999999993E-3</v>
      </c>
      <c r="E262" s="273"/>
      <c r="F262" s="293"/>
      <c r="G262" s="293"/>
      <c r="H262" s="293"/>
      <c r="I262" s="362"/>
      <c r="J262" s="294"/>
      <c r="K262" s="294"/>
      <c r="L262" s="294"/>
      <c r="M262" s="273"/>
      <c r="N262" s="273"/>
      <c r="O262" s="273"/>
      <c r="P262" s="273"/>
      <c r="Q262" s="273"/>
      <c r="R262" s="273"/>
      <c r="S262" s="273"/>
    </row>
    <row r="263" spans="1:30" x14ac:dyDescent="0.25">
      <c r="A263" s="283"/>
      <c r="B263" s="289"/>
      <c r="C263" s="273"/>
      <c r="D263" s="273"/>
      <c r="E263" s="273"/>
      <c r="F263" s="273"/>
      <c r="G263" s="270"/>
      <c r="H263" s="289"/>
      <c r="I263" s="289"/>
      <c r="J263" s="289"/>
      <c r="K263" s="273"/>
      <c r="L263" s="273"/>
      <c r="M263" s="273"/>
      <c r="N263" s="273"/>
      <c r="O263" s="273"/>
      <c r="P263" s="273"/>
      <c r="Q263" s="273"/>
      <c r="R263" s="273"/>
      <c r="S263" s="273"/>
    </row>
    <row r="264" spans="1:30" x14ac:dyDescent="0.25">
      <c r="A264" s="412" t="s">
        <v>399</v>
      </c>
      <c r="B264" s="276"/>
      <c r="C264" s="276"/>
      <c r="D264" s="276"/>
      <c r="E264" s="276"/>
      <c r="F264" s="276"/>
      <c r="G264" s="276"/>
      <c r="H264" s="276"/>
      <c r="I264" s="276"/>
      <c r="J264" s="276"/>
      <c r="K264" s="273"/>
      <c r="L264" s="273"/>
      <c r="M264" s="273"/>
      <c r="N264" s="273"/>
      <c r="O264" s="273"/>
      <c r="P264" s="273"/>
      <c r="Q264" s="273"/>
      <c r="R264" s="273"/>
      <c r="S264" s="273"/>
    </row>
    <row r="265" spans="1:30" x14ac:dyDescent="0.25">
      <c r="A265" s="275"/>
      <c r="B265" s="883">
        <v>2019</v>
      </c>
      <c r="C265" s="883"/>
      <c r="D265" s="883"/>
      <c r="E265" s="883">
        <v>2020</v>
      </c>
      <c r="F265" s="883"/>
      <c r="G265" s="883"/>
      <c r="H265" s="883">
        <v>2021</v>
      </c>
      <c r="I265" s="883"/>
      <c r="J265" s="883"/>
      <c r="K265" s="273"/>
      <c r="L265" s="1039"/>
      <c r="M265" s="1039"/>
      <c r="N265" s="1039"/>
      <c r="O265" s="1039"/>
      <c r="P265" s="1039"/>
      <c r="Q265" s="1039"/>
      <c r="R265" s="1039"/>
      <c r="S265" s="1039"/>
      <c r="T265" s="1039"/>
      <c r="U265" s="5"/>
      <c r="V265" s="1037"/>
      <c r="W265" s="1037"/>
      <c r="X265" s="1037"/>
      <c r="Y265" s="1037"/>
      <c r="Z265" s="1037"/>
      <c r="AA265" s="1037"/>
      <c r="AB265" s="1037"/>
      <c r="AC265" s="1037"/>
      <c r="AD265" s="1037"/>
    </row>
    <row r="266" spans="1:30" ht="25.5" x14ac:dyDescent="0.25">
      <c r="A266" s="275"/>
      <c r="B266" s="405" t="s">
        <v>290</v>
      </c>
      <c r="C266" s="405" t="s">
        <v>291</v>
      </c>
      <c r="D266" s="405" t="s">
        <v>290</v>
      </c>
      <c r="E266" s="405" t="s">
        <v>291</v>
      </c>
      <c r="F266" s="405" t="s">
        <v>290</v>
      </c>
      <c r="G266" s="405" t="s">
        <v>291</v>
      </c>
      <c r="H266" s="405" t="s">
        <v>290</v>
      </c>
      <c r="I266" s="405" t="s">
        <v>291</v>
      </c>
      <c r="J266" s="268" t="s">
        <v>11</v>
      </c>
      <c r="K266" s="273"/>
      <c r="L266" s="300"/>
      <c r="M266" s="300"/>
      <c r="N266" s="300"/>
      <c r="O266" s="300"/>
      <c r="P266" s="300"/>
      <c r="Q266" s="300"/>
      <c r="R266" s="300"/>
      <c r="S266" s="300"/>
      <c r="T266" s="300"/>
      <c r="U266" s="5"/>
      <c r="V266" s="301"/>
      <c r="W266" s="301"/>
      <c r="X266" s="301"/>
      <c r="Y266" s="301"/>
      <c r="Z266" s="301"/>
      <c r="AA266" s="301"/>
      <c r="AB266" s="301"/>
      <c r="AC266" s="301"/>
      <c r="AD266" s="301"/>
    </row>
    <row r="267" spans="1:30" ht="38.25" x14ac:dyDescent="0.25">
      <c r="A267" s="411" t="s">
        <v>2573</v>
      </c>
      <c r="B267" s="158">
        <v>7843</v>
      </c>
      <c r="C267" s="158">
        <v>1231</v>
      </c>
      <c r="D267" s="158">
        <v>9074</v>
      </c>
      <c r="E267" s="158">
        <v>7408</v>
      </c>
      <c r="F267" s="158">
        <v>1470</v>
      </c>
      <c r="G267" s="158">
        <v>8878</v>
      </c>
      <c r="H267" s="158">
        <v>7186</v>
      </c>
      <c r="I267" s="158">
        <v>1221</v>
      </c>
      <c r="J267" s="158">
        <v>8407</v>
      </c>
      <c r="K267" s="273"/>
      <c r="L267" s="295"/>
      <c r="M267" s="296"/>
      <c r="N267" s="295"/>
      <c r="O267" s="295"/>
      <c r="P267" s="296"/>
      <c r="Q267" s="295"/>
      <c r="R267" s="295"/>
      <c r="S267" s="296"/>
      <c r="T267" s="295"/>
      <c r="U267" s="5"/>
      <c r="V267" s="366"/>
      <c r="W267" s="366"/>
      <c r="X267" s="366"/>
      <c r="Y267" s="366"/>
      <c r="Z267" s="366"/>
      <c r="AA267" s="366"/>
      <c r="AB267" s="366"/>
      <c r="AC267" s="366"/>
      <c r="AD267" s="366"/>
    </row>
    <row r="268" spans="1:30" x14ac:dyDescent="0.25">
      <c r="A268" s="43" t="s">
        <v>292</v>
      </c>
      <c r="B268" s="158">
        <v>1694</v>
      </c>
      <c r="C268" s="158">
        <v>628</v>
      </c>
      <c r="D268" s="158">
        <v>2322</v>
      </c>
      <c r="E268" s="158">
        <v>1615</v>
      </c>
      <c r="F268" s="158">
        <v>675</v>
      </c>
      <c r="G268" s="158">
        <v>2290</v>
      </c>
      <c r="H268" s="158">
        <v>1536</v>
      </c>
      <c r="I268" s="158">
        <v>630</v>
      </c>
      <c r="J268" s="158">
        <v>2166</v>
      </c>
      <c r="K268" s="273"/>
      <c r="L268" s="295"/>
      <c r="M268" s="296"/>
      <c r="N268" s="295"/>
      <c r="O268" s="295"/>
      <c r="P268" s="296"/>
      <c r="Q268" s="295"/>
      <c r="R268" s="295"/>
      <c r="S268" s="296"/>
      <c r="T268" s="295"/>
      <c r="U268" s="5"/>
      <c r="V268" s="366"/>
      <c r="W268" s="366"/>
      <c r="X268" s="366"/>
      <c r="Y268" s="366"/>
      <c r="Z268" s="366"/>
      <c r="AA268" s="366"/>
      <c r="AB268" s="366"/>
      <c r="AC268" s="366"/>
      <c r="AD268" s="366"/>
    </row>
    <row r="269" spans="1:30" x14ac:dyDescent="0.25">
      <c r="A269" s="43" t="s">
        <v>293</v>
      </c>
      <c r="B269" s="158">
        <v>6149</v>
      </c>
      <c r="C269" s="158">
        <v>603</v>
      </c>
      <c r="D269" s="158">
        <v>6752</v>
      </c>
      <c r="E269" s="158">
        <v>5793</v>
      </c>
      <c r="F269" s="158">
        <v>795</v>
      </c>
      <c r="G269" s="158">
        <v>6588</v>
      </c>
      <c r="H269" s="158">
        <v>5650</v>
      </c>
      <c r="I269" s="158">
        <v>591</v>
      </c>
      <c r="J269" s="158">
        <v>6241</v>
      </c>
      <c r="K269" s="273"/>
      <c r="L269" s="295"/>
      <c r="M269" s="296"/>
      <c r="N269" s="295"/>
      <c r="O269" s="295"/>
      <c r="P269" s="296"/>
      <c r="Q269" s="295"/>
      <c r="R269" s="295"/>
      <c r="S269" s="296"/>
      <c r="T269" s="295"/>
      <c r="U269" s="5"/>
      <c r="V269" s="366"/>
      <c r="W269" s="366"/>
      <c r="X269" s="366"/>
      <c r="Y269" s="366"/>
      <c r="Z269" s="366"/>
      <c r="AA269" s="366"/>
      <c r="AB269" s="366"/>
      <c r="AC269" s="366"/>
      <c r="AD269" s="366"/>
    </row>
    <row r="270" spans="1:30" ht="38.25" x14ac:dyDescent="0.25">
      <c r="A270" s="411" t="s">
        <v>2574</v>
      </c>
      <c r="B270" s="158">
        <v>391</v>
      </c>
      <c r="C270" s="158">
        <v>525</v>
      </c>
      <c r="D270" s="158">
        <v>916</v>
      </c>
      <c r="E270" s="158">
        <v>388</v>
      </c>
      <c r="F270" s="158">
        <v>546</v>
      </c>
      <c r="G270" s="158">
        <v>934</v>
      </c>
      <c r="H270" s="158">
        <v>312</v>
      </c>
      <c r="I270" s="158">
        <v>568</v>
      </c>
      <c r="J270" s="158">
        <v>880</v>
      </c>
      <c r="K270" s="273"/>
      <c r="L270" s="295"/>
      <c r="M270" s="295"/>
      <c r="N270" s="295"/>
      <c r="O270" s="295"/>
      <c r="P270" s="295"/>
      <c r="Q270" s="295"/>
      <c r="R270" s="295"/>
      <c r="S270" s="295"/>
      <c r="T270" s="295"/>
      <c r="U270" s="5"/>
      <c r="V270" s="366"/>
      <c r="W270" s="366"/>
      <c r="X270" s="366"/>
      <c r="Y270" s="366"/>
      <c r="Z270" s="366"/>
      <c r="AA270" s="366"/>
      <c r="AB270" s="366"/>
      <c r="AC270" s="366"/>
      <c r="AD270" s="366"/>
    </row>
    <row r="271" spans="1:30" x14ac:dyDescent="0.25">
      <c r="A271" s="43" t="s">
        <v>292</v>
      </c>
      <c r="B271" s="158">
        <v>375</v>
      </c>
      <c r="C271" s="158">
        <v>502</v>
      </c>
      <c r="D271" s="158">
        <v>877</v>
      </c>
      <c r="E271" s="158">
        <v>363</v>
      </c>
      <c r="F271" s="158">
        <v>527</v>
      </c>
      <c r="G271" s="158">
        <v>890</v>
      </c>
      <c r="H271" s="158">
        <v>291</v>
      </c>
      <c r="I271" s="158">
        <v>535</v>
      </c>
      <c r="J271" s="158">
        <v>826</v>
      </c>
      <c r="K271" s="273"/>
      <c r="L271" s="295"/>
      <c r="M271" s="296"/>
      <c r="N271" s="295"/>
      <c r="O271" s="295"/>
      <c r="P271" s="296"/>
      <c r="Q271" s="295"/>
      <c r="R271" s="295"/>
      <c r="S271" s="296"/>
      <c r="T271" s="295"/>
      <c r="U271" s="5"/>
      <c r="V271" s="366"/>
      <c r="W271" s="366"/>
      <c r="X271" s="366"/>
      <c r="Y271" s="366"/>
      <c r="Z271" s="366"/>
      <c r="AA271" s="366"/>
      <c r="AB271" s="366"/>
      <c r="AC271" s="366"/>
      <c r="AD271" s="366"/>
    </row>
    <row r="272" spans="1:30" x14ac:dyDescent="0.25">
      <c r="A272" s="43" t="s">
        <v>293</v>
      </c>
      <c r="B272" s="158">
        <v>16</v>
      </c>
      <c r="C272" s="158">
        <v>23</v>
      </c>
      <c r="D272" s="158">
        <v>39</v>
      </c>
      <c r="E272" s="158">
        <v>25</v>
      </c>
      <c r="F272" s="158">
        <v>19</v>
      </c>
      <c r="G272" s="158">
        <v>44</v>
      </c>
      <c r="H272" s="158">
        <v>21</v>
      </c>
      <c r="I272" s="158">
        <v>33</v>
      </c>
      <c r="J272" s="158">
        <v>54</v>
      </c>
      <c r="K272" s="273"/>
      <c r="L272" s="295"/>
      <c r="M272" s="296"/>
      <c r="N272" s="295"/>
      <c r="O272" s="295"/>
      <c r="P272" s="296"/>
      <c r="Q272" s="295"/>
      <c r="R272" s="295"/>
      <c r="S272" s="296"/>
      <c r="T272" s="295"/>
      <c r="U272" s="5"/>
      <c r="V272" s="366"/>
      <c r="W272" s="366"/>
      <c r="X272" s="366"/>
      <c r="Y272" s="366"/>
      <c r="Z272" s="366"/>
      <c r="AA272" s="366"/>
      <c r="AB272" s="366"/>
      <c r="AC272" s="366"/>
      <c r="AD272" s="366"/>
    </row>
    <row r="273" spans="1:30" ht="51" x14ac:dyDescent="0.25">
      <c r="A273" s="411" t="s">
        <v>312</v>
      </c>
      <c r="B273" s="158">
        <v>282</v>
      </c>
      <c r="C273" s="158">
        <v>236</v>
      </c>
      <c r="D273" s="158">
        <v>518</v>
      </c>
      <c r="E273" s="158">
        <v>266</v>
      </c>
      <c r="F273" s="158">
        <v>240</v>
      </c>
      <c r="G273" s="158">
        <v>506</v>
      </c>
      <c r="H273" s="158">
        <v>280</v>
      </c>
      <c r="I273" s="158">
        <v>218</v>
      </c>
      <c r="J273" s="158">
        <v>498</v>
      </c>
      <c r="K273" s="273"/>
      <c r="L273" s="295"/>
      <c r="M273" s="296"/>
      <c r="N273" s="295"/>
      <c r="O273" s="295"/>
      <c r="P273" s="296"/>
      <c r="Q273" s="295"/>
      <c r="R273" s="295"/>
      <c r="S273" s="296"/>
      <c r="T273" s="295"/>
      <c r="U273" s="5"/>
      <c r="V273" s="366"/>
      <c r="W273" s="366"/>
      <c r="X273" s="366"/>
      <c r="Y273" s="366"/>
      <c r="Z273" s="366"/>
      <c r="AA273" s="366"/>
      <c r="AB273" s="366"/>
      <c r="AC273" s="366"/>
      <c r="AD273" s="366"/>
    </row>
    <row r="274" spans="1:30" x14ac:dyDescent="0.25">
      <c r="A274" s="43" t="s">
        <v>292</v>
      </c>
      <c r="B274" s="158">
        <v>271</v>
      </c>
      <c r="C274" s="158">
        <v>228</v>
      </c>
      <c r="D274" s="158">
        <v>499</v>
      </c>
      <c r="E274" s="158">
        <v>249</v>
      </c>
      <c r="F274" s="158">
        <v>229</v>
      </c>
      <c r="G274" s="158">
        <v>478</v>
      </c>
      <c r="H274" s="158">
        <v>267</v>
      </c>
      <c r="I274" s="158">
        <v>208</v>
      </c>
      <c r="J274" s="158">
        <v>475</v>
      </c>
      <c r="K274" s="273"/>
      <c r="L274" s="295"/>
      <c r="M274" s="296"/>
      <c r="N274" s="295"/>
      <c r="O274" s="295"/>
      <c r="P274" s="296"/>
      <c r="Q274" s="295"/>
      <c r="R274" s="295"/>
      <c r="S274" s="296"/>
      <c r="T274" s="295"/>
      <c r="U274" s="5"/>
      <c r="V274" s="366"/>
      <c r="W274" s="366"/>
      <c r="X274" s="366"/>
      <c r="Y274" s="366"/>
      <c r="Z274" s="366"/>
      <c r="AA274" s="366"/>
      <c r="AB274" s="366"/>
      <c r="AC274" s="366"/>
      <c r="AD274" s="366"/>
    </row>
    <row r="275" spans="1:30" x14ac:dyDescent="0.25">
      <c r="A275" s="43" t="s">
        <v>293</v>
      </c>
      <c r="B275" s="158">
        <v>11</v>
      </c>
      <c r="C275" s="158">
        <v>8</v>
      </c>
      <c r="D275" s="158">
        <v>19</v>
      </c>
      <c r="E275" s="158">
        <v>17</v>
      </c>
      <c r="F275" s="158">
        <v>11</v>
      </c>
      <c r="G275" s="158">
        <v>28</v>
      </c>
      <c r="H275" s="158">
        <v>13</v>
      </c>
      <c r="I275" s="158">
        <v>10</v>
      </c>
      <c r="J275" s="158">
        <v>23</v>
      </c>
      <c r="K275" s="273"/>
      <c r="L275" s="295"/>
      <c r="M275" s="296"/>
      <c r="N275" s="295"/>
      <c r="O275" s="295"/>
      <c r="P275" s="296"/>
      <c r="Q275" s="295"/>
      <c r="R275" s="295"/>
      <c r="S275" s="296"/>
      <c r="T275" s="295"/>
      <c r="U275" s="5"/>
      <c r="V275" s="366"/>
      <c r="W275" s="366"/>
      <c r="X275" s="366"/>
      <c r="Y275" s="366"/>
      <c r="Z275" s="366"/>
      <c r="AA275" s="366"/>
      <c r="AB275" s="366"/>
      <c r="AC275" s="366"/>
      <c r="AD275" s="366"/>
    </row>
    <row r="276" spans="1:30" ht="76.5" x14ac:dyDescent="0.25">
      <c r="A276" s="411" t="s">
        <v>313</v>
      </c>
      <c r="B276" s="158">
        <v>228</v>
      </c>
      <c r="C276" s="158">
        <v>155</v>
      </c>
      <c r="D276" s="158">
        <v>383</v>
      </c>
      <c r="E276" s="158">
        <v>242</v>
      </c>
      <c r="F276" s="158">
        <v>181</v>
      </c>
      <c r="G276" s="158">
        <v>423</v>
      </c>
      <c r="H276" s="158">
        <v>215</v>
      </c>
      <c r="I276" s="158">
        <v>126</v>
      </c>
      <c r="J276" s="158">
        <v>341</v>
      </c>
      <c r="K276" s="273"/>
      <c r="L276" s="295"/>
      <c r="M276" s="296"/>
      <c r="N276" s="295"/>
      <c r="O276" s="295"/>
      <c r="P276" s="296"/>
      <c r="Q276" s="295"/>
      <c r="R276" s="295"/>
      <c r="S276" s="296"/>
      <c r="T276" s="295"/>
      <c r="U276" s="5"/>
      <c r="V276" s="366"/>
      <c r="W276" s="366"/>
      <c r="X276" s="366"/>
      <c r="Y276" s="366"/>
      <c r="Z276" s="366"/>
      <c r="AA276" s="366"/>
      <c r="AB276" s="366"/>
      <c r="AC276" s="366"/>
      <c r="AD276" s="366"/>
    </row>
    <row r="277" spans="1:30" x14ac:dyDescent="0.25">
      <c r="A277" s="43" t="s">
        <v>292</v>
      </c>
      <c r="B277" s="158">
        <v>222</v>
      </c>
      <c r="C277" s="158">
        <v>152</v>
      </c>
      <c r="D277" s="158">
        <v>374</v>
      </c>
      <c r="E277" s="158">
        <v>233</v>
      </c>
      <c r="F277" s="158">
        <v>168</v>
      </c>
      <c r="G277" s="158">
        <v>401</v>
      </c>
      <c r="H277" s="158">
        <v>203</v>
      </c>
      <c r="I277" s="158">
        <v>119</v>
      </c>
      <c r="J277" s="158">
        <v>322</v>
      </c>
      <c r="K277" s="273"/>
      <c r="L277" s="295"/>
      <c r="M277" s="296"/>
      <c r="N277" s="295"/>
      <c r="O277" s="295"/>
      <c r="P277" s="296"/>
      <c r="Q277" s="295"/>
      <c r="R277" s="295"/>
      <c r="S277" s="296"/>
      <c r="T277" s="295"/>
      <c r="U277" s="5"/>
      <c r="V277" s="366"/>
      <c r="W277" s="366"/>
      <c r="X277" s="366"/>
      <c r="Y277" s="366"/>
      <c r="Z277" s="366"/>
      <c r="AA277" s="366"/>
      <c r="AB277" s="366"/>
      <c r="AC277" s="366"/>
      <c r="AD277" s="366"/>
    </row>
    <row r="278" spans="1:30" x14ac:dyDescent="0.25">
      <c r="A278" s="43" t="s">
        <v>293</v>
      </c>
      <c r="B278" s="158">
        <v>6</v>
      </c>
      <c r="C278" s="158">
        <v>3</v>
      </c>
      <c r="D278" s="158">
        <v>9</v>
      </c>
      <c r="E278" s="158">
        <v>9</v>
      </c>
      <c r="F278" s="158">
        <v>13</v>
      </c>
      <c r="G278" s="158">
        <v>22</v>
      </c>
      <c r="H278" s="158">
        <v>12</v>
      </c>
      <c r="I278" s="158">
        <v>7</v>
      </c>
      <c r="J278" s="158">
        <v>19</v>
      </c>
      <c r="K278" s="273"/>
      <c r="L278" s="295"/>
      <c r="M278" s="296"/>
      <c r="N278" s="295"/>
      <c r="O278" s="295"/>
      <c r="P278" s="296"/>
      <c r="Q278" s="295"/>
      <c r="R278" s="295"/>
      <c r="S278" s="296"/>
      <c r="T278" s="295"/>
      <c r="U278" s="5"/>
      <c r="V278" s="366"/>
      <c r="W278" s="366"/>
      <c r="X278" s="366"/>
      <c r="Y278" s="366"/>
      <c r="Z278" s="366"/>
      <c r="AA278" s="366"/>
      <c r="AB278" s="366"/>
      <c r="AC278" s="366"/>
      <c r="AD278" s="366"/>
    </row>
    <row r="279" spans="1:30" x14ac:dyDescent="0.25">
      <c r="A279" s="283"/>
      <c r="B279" s="289"/>
      <c r="C279" s="273"/>
      <c r="D279" s="273"/>
      <c r="E279" s="273"/>
      <c r="F279" s="273"/>
      <c r="G279" s="270"/>
      <c r="H279" s="289"/>
      <c r="I279" s="289"/>
      <c r="J279" s="289"/>
      <c r="K279" s="273"/>
      <c r="L279" s="273"/>
      <c r="M279" s="273"/>
      <c r="N279" s="273"/>
      <c r="O279" s="273"/>
      <c r="P279" s="273"/>
      <c r="Q279" s="273"/>
      <c r="R279" s="273"/>
      <c r="S279" s="273"/>
    </row>
    <row r="280" spans="1:30" x14ac:dyDescent="0.25">
      <c r="A280" s="1056" t="s">
        <v>1269</v>
      </c>
      <c r="B280" s="1056"/>
      <c r="C280" s="1056"/>
      <c r="D280" s="1056"/>
      <c r="E280" s="1056"/>
      <c r="F280" s="1056"/>
      <c r="G280" s="1056"/>
      <c r="H280" s="1056"/>
      <c r="I280" s="1056"/>
      <c r="J280" s="289"/>
      <c r="K280" s="273"/>
      <c r="L280" s="273"/>
      <c r="M280" s="273"/>
      <c r="N280" s="273"/>
      <c r="O280" s="273"/>
      <c r="P280" s="273"/>
      <c r="Q280" s="273"/>
      <c r="R280" s="273"/>
      <c r="S280" s="273"/>
    </row>
    <row r="281" spans="1:30" ht="25.5" customHeight="1" x14ac:dyDescent="0.25">
      <c r="A281" s="122"/>
      <c r="B281" s="1057">
        <v>2018</v>
      </c>
      <c r="C281" s="1057"/>
      <c r="D281" s="1057">
        <v>2019</v>
      </c>
      <c r="E281" s="1057"/>
      <c r="F281" s="1057">
        <v>2020</v>
      </c>
      <c r="G281" s="1057"/>
      <c r="H281" s="1058">
        <v>2021</v>
      </c>
      <c r="I281" s="1058"/>
      <c r="J281" s="289"/>
      <c r="K281" s="273"/>
      <c r="L281" s="273"/>
      <c r="M281" s="68"/>
      <c r="N281" s="68"/>
      <c r="O281" s="68"/>
      <c r="P281" s="273"/>
      <c r="Q281" s="273"/>
      <c r="R281" s="273"/>
      <c r="S281" s="273"/>
    </row>
    <row r="282" spans="1:30" ht="25.5" x14ac:dyDescent="0.25">
      <c r="A282" s="122"/>
      <c r="B282" s="444" t="s">
        <v>290</v>
      </c>
      <c r="C282" s="444" t="s">
        <v>291</v>
      </c>
      <c r="D282" s="444" t="s">
        <v>290</v>
      </c>
      <c r="E282" s="444" t="s">
        <v>291</v>
      </c>
      <c r="F282" s="444" t="s">
        <v>290</v>
      </c>
      <c r="G282" s="444" t="s">
        <v>291</v>
      </c>
      <c r="H282" s="444" t="s">
        <v>290</v>
      </c>
      <c r="I282" s="444" t="s">
        <v>291</v>
      </c>
      <c r="J282" s="289"/>
      <c r="K282" s="273"/>
      <c r="L282" s="273"/>
      <c r="M282" s="68"/>
      <c r="N282" s="68"/>
      <c r="O282" s="68"/>
      <c r="P282" s="273"/>
      <c r="Q282" s="273"/>
      <c r="R282" s="273"/>
      <c r="S282" s="273"/>
    </row>
    <row r="283" spans="1:30" ht="25.5" customHeight="1" x14ac:dyDescent="0.25">
      <c r="A283" s="122" t="s">
        <v>1270</v>
      </c>
      <c r="B283" s="389">
        <v>13627</v>
      </c>
      <c r="C283" s="389" t="s">
        <v>169</v>
      </c>
      <c r="D283" s="389">
        <v>10713</v>
      </c>
      <c r="E283" s="389">
        <v>4101</v>
      </c>
      <c r="F283" s="389">
        <v>11816</v>
      </c>
      <c r="G283" s="389">
        <v>3754</v>
      </c>
      <c r="H283" s="389">
        <v>12396</v>
      </c>
      <c r="I283" s="389">
        <v>3579</v>
      </c>
      <c r="J283" s="289"/>
      <c r="K283" s="273"/>
      <c r="L283" s="273"/>
      <c r="M283" s="68"/>
      <c r="N283" s="68"/>
      <c r="O283" s="68"/>
      <c r="P283" s="273"/>
      <c r="Q283" s="273"/>
      <c r="R283" s="273"/>
      <c r="S283" s="273"/>
    </row>
    <row r="284" spans="1:30" ht="27" customHeight="1" x14ac:dyDescent="0.25">
      <c r="A284" s="395" t="s">
        <v>1271</v>
      </c>
      <c r="B284" s="389">
        <v>11952</v>
      </c>
      <c r="C284" s="389" t="s">
        <v>169</v>
      </c>
      <c r="D284" s="389">
        <v>9645</v>
      </c>
      <c r="E284" s="389">
        <v>3803</v>
      </c>
      <c r="F284" s="389">
        <v>11155</v>
      </c>
      <c r="G284" s="389">
        <v>3754</v>
      </c>
      <c r="H284" s="389">
        <v>11607</v>
      </c>
      <c r="I284" s="389">
        <v>3108</v>
      </c>
      <c r="J284" s="289"/>
      <c r="K284" s="273"/>
      <c r="L284" s="273"/>
      <c r="M284" s="68"/>
      <c r="N284" s="68"/>
      <c r="O284" s="68"/>
      <c r="P284" s="273"/>
      <c r="Q284" s="273"/>
      <c r="R284" s="273"/>
      <c r="S284" s="273"/>
    </row>
    <row r="285" spans="1:30" x14ac:dyDescent="0.25">
      <c r="A285" s="395" t="s">
        <v>1272</v>
      </c>
      <c r="B285" s="389">
        <v>10</v>
      </c>
      <c r="C285" s="389" t="s">
        <v>201</v>
      </c>
      <c r="D285" s="389">
        <v>10</v>
      </c>
      <c r="E285" s="389" t="s">
        <v>201</v>
      </c>
      <c r="F285" s="389">
        <v>10</v>
      </c>
      <c r="G285" s="389" t="s">
        <v>201</v>
      </c>
      <c r="H285" s="389">
        <v>10</v>
      </c>
      <c r="I285" s="389" t="s">
        <v>201</v>
      </c>
      <c r="J285" s="289"/>
      <c r="K285" s="273"/>
      <c r="L285" s="273"/>
      <c r="M285" s="273"/>
      <c r="N285" s="273"/>
      <c r="O285" s="273"/>
      <c r="P285" s="273"/>
      <c r="Q285" s="273"/>
      <c r="R285" s="273"/>
      <c r="S285" s="273"/>
    </row>
    <row r="286" spans="1:30" x14ac:dyDescent="0.25">
      <c r="A286" s="283"/>
      <c r="B286" s="289"/>
      <c r="C286" s="273"/>
      <c r="D286" s="273"/>
      <c r="E286" s="273"/>
      <c r="F286" s="273"/>
      <c r="G286" s="270"/>
      <c r="H286" s="289"/>
      <c r="I286" s="289"/>
      <c r="J286" s="289"/>
      <c r="K286" s="273"/>
      <c r="L286" s="273"/>
      <c r="M286" s="273"/>
      <c r="N286" s="273"/>
      <c r="O286" s="273"/>
      <c r="P286" s="273"/>
      <c r="Q286" s="273"/>
      <c r="R286" s="273"/>
      <c r="S286" s="273"/>
    </row>
    <row r="287" spans="1:30" ht="14.45" customHeight="1" x14ac:dyDescent="0.25">
      <c r="A287" s="1059" t="s">
        <v>370</v>
      </c>
      <c r="B287" s="1059"/>
      <c r="C287" s="1059"/>
      <c r="D287" s="1059"/>
      <c r="E287" s="1059"/>
      <c r="F287" s="1059"/>
      <c r="G287" s="1059"/>
      <c r="H287" s="273"/>
      <c r="I287" s="273"/>
      <c r="J287" s="273"/>
      <c r="K287" s="273"/>
      <c r="L287" s="273"/>
      <c r="M287" s="273"/>
      <c r="N287" s="273"/>
      <c r="O287" s="273"/>
      <c r="P287" s="58"/>
      <c r="Q287" s="58"/>
      <c r="R287" s="58"/>
      <c r="S287" s="58"/>
    </row>
    <row r="288" spans="1:30" x14ac:dyDescent="0.25">
      <c r="A288" s="273"/>
      <c r="B288" s="273"/>
      <c r="C288" s="273"/>
      <c r="D288" s="273"/>
      <c r="E288" s="273"/>
      <c r="F288" s="273"/>
      <c r="G288" s="273"/>
      <c r="H288" s="273"/>
      <c r="I288" s="273"/>
      <c r="J288" s="273"/>
      <c r="K288" s="273"/>
      <c r="L288" s="273"/>
      <c r="M288" s="273"/>
      <c r="N288" s="273"/>
      <c r="O288" s="273"/>
      <c r="P288" s="58"/>
      <c r="Q288" s="58"/>
      <c r="R288" s="58"/>
      <c r="S288" s="58"/>
    </row>
    <row r="289" spans="1:19" x14ac:dyDescent="0.25">
      <c r="A289" s="29" t="s">
        <v>369</v>
      </c>
      <c r="B289" s="42"/>
      <c r="C289" s="42"/>
      <c r="D289" s="42"/>
      <c r="E289" s="42"/>
      <c r="F289" s="42"/>
      <c r="G289" s="42"/>
      <c r="H289" s="42"/>
      <c r="I289" s="42"/>
      <c r="J289" s="42"/>
      <c r="K289" s="42"/>
      <c r="L289" s="273"/>
      <c r="M289" s="273"/>
      <c r="N289" s="273"/>
      <c r="O289" s="273"/>
      <c r="P289" s="58"/>
      <c r="Q289" s="58"/>
      <c r="R289" s="58"/>
      <c r="S289" s="58"/>
    </row>
    <row r="290" spans="1:19" x14ac:dyDescent="0.25">
      <c r="A290" s="42"/>
      <c r="B290" s="42"/>
      <c r="C290" s="42"/>
      <c r="D290" s="42"/>
      <c r="E290" s="42"/>
      <c r="F290" s="42"/>
      <c r="G290" s="42"/>
      <c r="H290" s="42"/>
      <c r="I290" s="42"/>
      <c r="J290" s="42"/>
      <c r="K290" s="42"/>
      <c r="L290" s="273"/>
      <c r="M290" s="273"/>
      <c r="N290" s="273"/>
      <c r="O290" s="273"/>
      <c r="P290" s="58"/>
      <c r="Q290" s="58"/>
      <c r="R290" s="58"/>
      <c r="S290" s="58"/>
    </row>
    <row r="291" spans="1:19" ht="15" customHeight="1" x14ac:dyDescent="0.25">
      <c r="A291" s="1061" t="s">
        <v>343</v>
      </c>
      <c r="B291" s="1060" t="s">
        <v>368</v>
      </c>
      <c r="C291" s="1060"/>
      <c r="D291" s="1060"/>
      <c r="E291" s="1060"/>
      <c r="F291" s="1060"/>
      <c r="G291" s="1060"/>
      <c r="H291" s="1060"/>
      <c r="I291" s="1060"/>
      <c r="J291" s="1060"/>
      <c r="K291" s="1060"/>
      <c r="L291" s="273"/>
      <c r="M291" s="273"/>
      <c r="N291" s="273"/>
      <c r="O291" s="273"/>
      <c r="P291" s="58"/>
      <c r="Q291" s="58"/>
      <c r="R291" s="58"/>
      <c r="S291" s="58"/>
    </row>
    <row r="292" spans="1:19" x14ac:dyDescent="0.25">
      <c r="A292" s="1061"/>
      <c r="B292" s="1060"/>
      <c r="C292" s="1060"/>
      <c r="D292" s="1060"/>
      <c r="E292" s="1060"/>
      <c r="F292" s="1060"/>
      <c r="G292" s="1060"/>
      <c r="H292" s="1060"/>
      <c r="I292" s="1060"/>
      <c r="J292" s="1060"/>
      <c r="K292" s="1060"/>
      <c r="L292" s="273"/>
      <c r="M292" s="273"/>
      <c r="N292" s="273"/>
      <c r="O292" s="273"/>
      <c r="P292" s="58"/>
      <c r="Q292" s="58"/>
      <c r="R292" s="58"/>
      <c r="S292" s="58"/>
    </row>
    <row r="293" spans="1:19" ht="1.1499999999999999" customHeight="1" x14ac:dyDescent="0.25">
      <c r="A293" s="1061"/>
      <c r="B293" s="1060"/>
      <c r="C293" s="1060"/>
      <c r="D293" s="1060"/>
      <c r="E293" s="1060"/>
      <c r="F293" s="1060"/>
      <c r="G293" s="1060"/>
      <c r="H293" s="1060"/>
      <c r="I293" s="1060"/>
      <c r="J293" s="1060"/>
      <c r="K293" s="1060"/>
      <c r="L293" s="273"/>
      <c r="M293" s="273"/>
      <c r="N293" s="273"/>
      <c r="O293" s="273"/>
      <c r="P293" s="58"/>
      <c r="Q293" s="58"/>
      <c r="R293" s="58"/>
      <c r="S293" s="58"/>
    </row>
    <row r="296" spans="1:19" x14ac:dyDescent="0.25">
      <c r="A296" s="152"/>
    </row>
  </sheetData>
  <mergeCells count="194">
    <mergeCell ref="B281:C281"/>
    <mergeCell ref="D281:E281"/>
    <mergeCell ref="F281:G281"/>
    <mergeCell ref="H281:I281"/>
    <mergeCell ref="A287:G287"/>
    <mergeCell ref="B291:K293"/>
    <mergeCell ref="O265:Q265"/>
    <mergeCell ref="R265:T265"/>
    <mergeCell ref="V265:X265"/>
    <mergeCell ref="A291:A293"/>
    <mergeCell ref="Y265:AA265"/>
    <mergeCell ref="AB265:AD265"/>
    <mergeCell ref="A280:I280"/>
    <mergeCell ref="A245:E245"/>
    <mergeCell ref="A259:D259"/>
    <mergeCell ref="B265:D265"/>
    <mergeCell ref="E265:G265"/>
    <mergeCell ref="H265:J265"/>
    <mergeCell ref="L265:N265"/>
    <mergeCell ref="T238:U238"/>
    <mergeCell ref="V238:W238"/>
    <mergeCell ref="B243:C243"/>
    <mergeCell ref="D243:E243"/>
    <mergeCell ref="F243:G243"/>
    <mergeCell ref="H243:I243"/>
    <mergeCell ref="N215:O215"/>
    <mergeCell ref="A233:E233"/>
    <mergeCell ref="A237:I237"/>
    <mergeCell ref="B238:C238"/>
    <mergeCell ref="D238:E238"/>
    <mergeCell ref="F238:G238"/>
    <mergeCell ref="H238:I238"/>
    <mergeCell ref="K238:L238"/>
    <mergeCell ref="M238:N238"/>
    <mergeCell ref="O238:P238"/>
    <mergeCell ref="A212:E212"/>
    <mergeCell ref="A214:E214"/>
    <mergeCell ref="A215:A216"/>
    <mergeCell ref="B215:C215"/>
    <mergeCell ref="D215:E215"/>
    <mergeCell ref="G215:H215"/>
    <mergeCell ref="I215:J215"/>
    <mergeCell ref="L215:M215"/>
    <mergeCell ref="R238:S238"/>
    <mergeCell ref="A201:E201"/>
    <mergeCell ref="A202:A203"/>
    <mergeCell ref="B202:C202"/>
    <mergeCell ref="D202:E202"/>
    <mergeCell ref="G202:H202"/>
    <mergeCell ref="I202:J202"/>
    <mergeCell ref="M195:N195"/>
    <mergeCell ref="O195:P195"/>
    <mergeCell ref="R195:S195"/>
    <mergeCell ref="L202:M202"/>
    <mergeCell ref="N202:O202"/>
    <mergeCell ref="T195:U195"/>
    <mergeCell ref="V195:W195"/>
    <mergeCell ref="B197:C197"/>
    <mergeCell ref="D197:E197"/>
    <mergeCell ref="F197:G197"/>
    <mergeCell ref="H197:I197"/>
    <mergeCell ref="A194:I194"/>
    <mergeCell ref="B195:C195"/>
    <mergeCell ref="D195:E195"/>
    <mergeCell ref="F195:G195"/>
    <mergeCell ref="H195:I195"/>
    <mergeCell ref="K195:L195"/>
    <mergeCell ref="O177:P177"/>
    <mergeCell ref="R177:S177"/>
    <mergeCell ref="T177:U177"/>
    <mergeCell ref="V177:W177"/>
    <mergeCell ref="A183:E183"/>
    <mergeCell ref="A188:E188"/>
    <mergeCell ref="G162:J163"/>
    <mergeCell ref="A176:I176"/>
    <mergeCell ref="K176:P176"/>
    <mergeCell ref="R176:W176"/>
    <mergeCell ref="B177:C177"/>
    <mergeCell ref="D177:E177"/>
    <mergeCell ref="F177:G177"/>
    <mergeCell ref="H177:I177"/>
    <mergeCell ref="K177:L177"/>
    <mergeCell ref="M177:N177"/>
    <mergeCell ref="A165:E165"/>
    <mergeCell ref="A143:E143"/>
    <mergeCell ref="G143:I143"/>
    <mergeCell ref="K143:M143"/>
    <mergeCell ref="A154:E154"/>
    <mergeCell ref="G154:I154"/>
    <mergeCell ref="K154:M154"/>
    <mergeCell ref="A110:B110"/>
    <mergeCell ref="A121:E121"/>
    <mergeCell ref="G121:I121"/>
    <mergeCell ref="K121:M121"/>
    <mergeCell ref="A132:E132"/>
    <mergeCell ref="G132:I132"/>
    <mergeCell ref="K132:M132"/>
    <mergeCell ref="A97:I97"/>
    <mergeCell ref="A99:C99"/>
    <mergeCell ref="E99:F99"/>
    <mergeCell ref="H99:I99"/>
    <mergeCell ref="A102:C102"/>
    <mergeCell ref="A105:C105"/>
    <mergeCell ref="O82:P82"/>
    <mergeCell ref="R82:S82"/>
    <mergeCell ref="T82:U82"/>
    <mergeCell ref="V82:W82"/>
    <mergeCell ref="A87:G88"/>
    <mergeCell ref="A90:E90"/>
    <mergeCell ref="G90:I90"/>
    <mergeCell ref="K90:M90"/>
    <mergeCell ref="B82:C82"/>
    <mergeCell ref="D82:E82"/>
    <mergeCell ref="F82:G82"/>
    <mergeCell ref="H82:I82"/>
    <mergeCell ref="K82:L82"/>
    <mergeCell ref="M82:N82"/>
    <mergeCell ref="R76:S76"/>
    <mergeCell ref="T76:U76"/>
    <mergeCell ref="V76:W76"/>
    <mergeCell ref="A81:I81"/>
    <mergeCell ref="K81:P81"/>
    <mergeCell ref="R81:W81"/>
    <mergeCell ref="A72:G73"/>
    <mergeCell ref="A75:G75"/>
    <mergeCell ref="K75:P75"/>
    <mergeCell ref="R75:W75"/>
    <mergeCell ref="B76:C76"/>
    <mergeCell ref="D76:E76"/>
    <mergeCell ref="F76:G76"/>
    <mergeCell ref="K76:L76"/>
    <mergeCell ref="M76:N76"/>
    <mergeCell ref="O76:P76"/>
    <mergeCell ref="V59:W59"/>
    <mergeCell ref="B70:C70"/>
    <mergeCell ref="D70:E70"/>
    <mergeCell ref="F70:G70"/>
    <mergeCell ref="H70:I70"/>
    <mergeCell ref="K70:L70"/>
    <mergeCell ref="M70:N70"/>
    <mergeCell ref="O70:P70"/>
    <mergeCell ref="R58:W58"/>
    <mergeCell ref="B59:C59"/>
    <mergeCell ref="D59:E59"/>
    <mergeCell ref="F59:G59"/>
    <mergeCell ref="H59:I59"/>
    <mergeCell ref="K59:L59"/>
    <mergeCell ref="M59:N59"/>
    <mergeCell ref="O59:P59"/>
    <mergeCell ref="R59:S59"/>
    <mergeCell ref="T59:U59"/>
    <mergeCell ref="A51:F51"/>
    <mergeCell ref="A53:E53"/>
    <mergeCell ref="G53:I53"/>
    <mergeCell ref="K53:M53"/>
    <mergeCell ref="A58:I58"/>
    <mergeCell ref="K58:P58"/>
    <mergeCell ref="A34:S35"/>
    <mergeCell ref="A37:G37"/>
    <mergeCell ref="I37:O37"/>
    <mergeCell ref="Q37:W37"/>
    <mergeCell ref="A40:S41"/>
    <mergeCell ref="A43:E43"/>
    <mergeCell ref="G43:J43"/>
    <mergeCell ref="M43:P43"/>
    <mergeCell ref="O15:P15"/>
    <mergeCell ref="A26:E26"/>
    <mergeCell ref="G26:J26"/>
    <mergeCell ref="L26:O26"/>
    <mergeCell ref="B27:C27"/>
    <mergeCell ref="D27:E27"/>
    <mergeCell ref="G27:H27"/>
    <mergeCell ref="I27:J27"/>
    <mergeCell ref="L27:M27"/>
    <mergeCell ref="N27:O27"/>
    <mergeCell ref="A17:I18"/>
    <mergeCell ref="A20:E20"/>
    <mergeCell ref="G20:I20"/>
    <mergeCell ref="K20:M20"/>
    <mergeCell ref="B15:C15"/>
    <mergeCell ref="D15:E15"/>
    <mergeCell ref="F15:G15"/>
    <mergeCell ref="H15:I15"/>
    <mergeCell ref="K15:L15"/>
    <mergeCell ref="M15:N15"/>
    <mergeCell ref="A11:I11"/>
    <mergeCell ref="K11:P11"/>
    <mergeCell ref="B12:C12"/>
    <mergeCell ref="D12:E12"/>
    <mergeCell ref="F12:G12"/>
    <mergeCell ref="H12:I12"/>
    <mergeCell ref="K12:L12"/>
    <mergeCell ref="M12:N12"/>
    <mergeCell ref="O12:P12"/>
  </mergeCells>
  <pageMargins left="0.7" right="0.7" top="0.75" bottom="0.75" header="0.3" footer="0.3"/>
  <pageSetup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81"/>
  <sheetViews>
    <sheetView showGridLines="0" topLeftCell="A49" zoomScale="70" zoomScaleNormal="70" workbookViewId="0">
      <selection activeCell="H67" sqref="H67"/>
    </sheetView>
  </sheetViews>
  <sheetFormatPr defaultColWidth="9" defaultRowHeight="15" x14ac:dyDescent="0.25"/>
  <cols>
    <col min="1" max="1" width="30.140625" style="741" customWidth="1"/>
    <col min="2" max="2" width="34.85546875" style="741" customWidth="1"/>
    <col min="3" max="3" width="26.85546875" style="574" customWidth="1"/>
    <col min="4" max="4" width="28.42578125" style="574" customWidth="1"/>
    <col min="5" max="5" width="23.42578125" style="574" customWidth="1"/>
    <col min="6" max="6" width="24.5703125" style="574" customWidth="1"/>
    <col min="7" max="7" width="29.5703125" style="574" customWidth="1"/>
    <col min="8" max="8" width="25.42578125" style="574" customWidth="1"/>
    <col min="9" max="9" width="21.5703125" style="574" customWidth="1"/>
    <col min="10" max="10" width="24.7109375" style="574" customWidth="1"/>
    <col min="11" max="11" width="22.42578125" style="574" customWidth="1"/>
    <col min="12" max="12" width="23.5703125" style="574" customWidth="1"/>
    <col min="13" max="13" width="28.140625" style="574" customWidth="1"/>
    <col min="14" max="14" width="0.28515625" style="469" customWidth="1"/>
    <col min="15" max="16384" width="9" style="469"/>
  </cols>
  <sheetData>
    <row r="2" spans="1:14" x14ac:dyDescent="0.25">
      <c r="A2" s="701"/>
      <c r="B2" s="701"/>
      <c r="C2" s="489"/>
      <c r="D2" s="489"/>
      <c r="E2" s="489"/>
      <c r="F2" s="489"/>
      <c r="G2" s="489"/>
      <c r="H2" s="489"/>
      <c r="I2" s="489"/>
      <c r="J2" s="489"/>
      <c r="K2" s="753"/>
      <c r="L2" s="753"/>
      <c r="M2" s="753"/>
      <c r="N2" s="753"/>
    </row>
    <row r="3" spans="1:14" ht="13.7" customHeight="1" x14ac:dyDescent="0.25">
      <c r="A3" s="701"/>
      <c r="B3" s="701"/>
      <c r="C3" s="489"/>
      <c r="D3" s="489"/>
      <c r="E3" s="489"/>
      <c r="F3" s="489"/>
      <c r="G3" s="489"/>
      <c r="H3" s="489"/>
      <c r="I3" s="489"/>
      <c r="J3" s="489"/>
      <c r="K3" s="753"/>
      <c r="L3" s="753"/>
      <c r="M3" s="753"/>
      <c r="N3" s="753"/>
    </row>
    <row r="4" spans="1:14" ht="34.15" customHeight="1" x14ac:dyDescent="0.25">
      <c r="A4" s="702"/>
      <c r="B4" s="763" t="s">
        <v>372</v>
      </c>
      <c r="C4" s="570"/>
      <c r="D4" s="570"/>
      <c r="E4" s="489"/>
      <c r="F4" s="489"/>
      <c r="G4" s="489"/>
      <c r="H4" s="489"/>
      <c r="I4" s="489"/>
      <c r="J4" s="489"/>
      <c r="K4" s="753"/>
      <c r="L4" s="753"/>
      <c r="M4" s="753"/>
      <c r="N4" s="753"/>
    </row>
    <row r="5" spans="1:14" x14ac:dyDescent="0.25">
      <c r="A5" s="701"/>
      <c r="B5" s="703"/>
      <c r="C5" s="571"/>
      <c r="D5" s="571"/>
      <c r="E5" s="489"/>
      <c r="F5" s="489"/>
      <c r="G5" s="489"/>
      <c r="H5" s="489"/>
      <c r="I5" s="489"/>
      <c r="J5" s="489"/>
      <c r="K5" s="753"/>
      <c r="L5" s="753"/>
      <c r="M5" s="753"/>
      <c r="N5" s="753"/>
    </row>
    <row r="6" spans="1:14" x14ac:dyDescent="0.25">
      <c r="A6" s="704"/>
      <c r="B6" s="704"/>
      <c r="C6" s="572"/>
      <c r="D6" s="572"/>
      <c r="E6" s="572"/>
      <c r="F6" s="572"/>
      <c r="G6" s="572"/>
      <c r="H6" s="572"/>
      <c r="I6" s="572"/>
      <c r="J6" s="572"/>
      <c r="K6" s="753"/>
      <c r="L6" s="753"/>
      <c r="M6" s="753"/>
      <c r="N6" s="753"/>
    </row>
    <row r="7" spans="1:14" ht="19.899999999999999" customHeight="1" x14ac:dyDescent="0.25">
      <c r="A7" s="1069" t="s">
        <v>1311</v>
      </c>
      <c r="B7" s="1069"/>
      <c r="C7" s="1069"/>
      <c r="D7" s="1069"/>
      <c r="E7" s="1069"/>
      <c r="F7" s="1069"/>
      <c r="G7" s="1069"/>
      <c r="H7" s="1069"/>
      <c r="I7" s="473"/>
      <c r="J7" s="473"/>
      <c r="K7" s="473"/>
      <c r="L7" s="473"/>
    </row>
    <row r="8" spans="1:14" ht="8.4499999999999993" customHeight="1" x14ac:dyDescent="0.25">
      <c r="A8" s="705"/>
      <c r="B8" s="476"/>
      <c r="C8" s="473"/>
      <c r="D8" s="473"/>
      <c r="E8" s="473"/>
      <c r="F8" s="473"/>
      <c r="G8" s="473"/>
      <c r="H8" s="473"/>
      <c r="I8" s="473"/>
      <c r="J8" s="473"/>
      <c r="K8" s="473"/>
      <c r="L8" s="473"/>
    </row>
    <row r="9" spans="1:14" ht="19.899999999999999" customHeight="1" x14ac:dyDescent="0.25">
      <c r="A9" s="1066" t="s">
        <v>2280</v>
      </c>
      <c r="B9" s="1066"/>
      <c r="C9" s="1066"/>
      <c r="D9" s="1066"/>
      <c r="E9" s="1066"/>
      <c r="F9" s="1066"/>
      <c r="G9" s="1066"/>
      <c r="H9" s="1066"/>
      <c r="I9" s="1066"/>
      <c r="J9" s="1066"/>
      <c r="K9" s="1066"/>
      <c r="L9" s="1066"/>
      <c r="M9" s="1066"/>
    </row>
    <row r="10" spans="1:14" x14ac:dyDescent="0.25">
      <c r="A10" s="585"/>
      <c r="B10" s="889">
        <v>2018</v>
      </c>
      <c r="C10" s="889"/>
      <c r="D10" s="889"/>
      <c r="E10" s="889">
        <v>2019</v>
      </c>
      <c r="F10" s="889"/>
      <c r="G10" s="889"/>
      <c r="H10" s="889">
        <v>2020</v>
      </c>
      <c r="I10" s="889"/>
      <c r="J10" s="889"/>
      <c r="K10" s="1065">
        <v>2021</v>
      </c>
      <c r="L10" s="1065"/>
      <c r="M10" s="1065"/>
    </row>
    <row r="11" spans="1:14" ht="36" customHeight="1" x14ac:dyDescent="0.25">
      <c r="A11" s="585"/>
      <c r="B11" s="460" t="s">
        <v>290</v>
      </c>
      <c r="C11" s="460" t="s">
        <v>291</v>
      </c>
      <c r="D11" s="460" t="s">
        <v>11</v>
      </c>
      <c r="E11" s="460" t="s">
        <v>290</v>
      </c>
      <c r="F11" s="460" t="s">
        <v>291</v>
      </c>
      <c r="G11" s="460" t="s">
        <v>11</v>
      </c>
      <c r="H11" s="460" t="s">
        <v>290</v>
      </c>
      <c r="I11" s="460" t="s">
        <v>291</v>
      </c>
      <c r="J11" s="460" t="s">
        <v>11</v>
      </c>
      <c r="K11" s="460" t="s">
        <v>290</v>
      </c>
      <c r="L11" s="460" t="s">
        <v>291</v>
      </c>
      <c r="M11" s="460" t="s">
        <v>11</v>
      </c>
    </row>
    <row r="12" spans="1:14" ht="48.2" customHeight="1" x14ac:dyDescent="0.25">
      <c r="A12" s="585" t="s">
        <v>2281</v>
      </c>
      <c r="B12" s="585">
        <v>4</v>
      </c>
      <c r="C12" s="585">
        <v>4</v>
      </c>
      <c r="D12" s="585">
        <f>B12+C12</f>
        <v>8</v>
      </c>
      <c r="E12" s="585">
        <v>4</v>
      </c>
      <c r="F12" s="585">
        <v>1</v>
      </c>
      <c r="G12" s="585">
        <f>E12+F12</f>
        <v>5</v>
      </c>
      <c r="H12" s="585">
        <v>2</v>
      </c>
      <c r="I12" s="585">
        <v>2</v>
      </c>
      <c r="J12" s="585">
        <f>H12+I12</f>
        <v>4</v>
      </c>
      <c r="K12" s="585">
        <v>8</v>
      </c>
      <c r="L12" s="585">
        <v>1</v>
      </c>
      <c r="M12" s="585">
        <v>9</v>
      </c>
    </row>
    <row r="13" spans="1:14" ht="67.349999999999994" customHeight="1" x14ac:dyDescent="0.25">
      <c r="A13" s="585" t="s">
        <v>2282</v>
      </c>
      <c r="B13" s="592" t="s">
        <v>2283</v>
      </c>
      <c r="C13" s="592" t="s">
        <v>2283</v>
      </c>
      <c r="D13" s="592" t="s">
        <v>2283</v>
      </c>
      <c r="E13" s="592">
        <v>3</v>
      </c>
      <c r="F13" s="592" t="s">
        <v>2283</v>
      </c>
      <c r="G13" s="585">
        <v>3</v>
      </c>
      <c r="H13" s="585">
        <v>5</v>
      </c>
      <c r="I13" s="592" t="s">
        <v>2283</v>
      </c>
      <c r="J13" s="585">
        <v>5</v>
      </c>
      <c r="K13" s="585">
        <v>5</v>
      </c>
      <c r="L13" s="585">
        <v>0</v>
      </c>
      <c r="M13" s="585">
        <v>5</v>
      </c>
    </row>
    <row r="14" spans="1:14" ht="41.85" customHeight="1" x14ac:dyDescent="0.25">
      <c r="A14" s="585" t="s">
        <v>2284</v>
      </c>
      <c r="B14" s="585">
        <f>D14-C14</f>
        <v>94</v>
      </c>
      <c r="C14" s="585">
        <v>28</v>
      </c>
      <c r="D14" s="585">
        <v>122</v>
      </c>
      <c r="E14" s="585">
        <f>G14-F14</f>
        <v>104</v>
      </c>
      <c r="F14" s="585">
        <v>27</v>
      </c>
      <c r="G14" s="585">
        <v>131</v>
      </c>
      <c r="H14" s="585">
        <f>J14-I14</f>
        <v>93</v>
      </c>
      <c r="I14" s="585">
        <v>49</v>
      </c>
      <c r="J14" s="585">
        <v>142</v>
      </c>
      <c r="K14" s="585">
        <v>85</v>
      </c>
      <c r="L14" s="585">
        <v>35</v>
      </c>
      <c r="M14" s="706">
        <v>120</v>
      </c>
    </row>
    <row r="15" spans="1:14" ht="41.85" customHeight="1" x14ac:dyDescent="0.25">
      <c r="A15" s="585" t="s">
        <v>2285</v>
      </c>
      <c r="B15" s="707">
        <f>D15-C15</f>
        <v>108722663</v>
      </c>
      <c r="C15" s="708">
        <v>48113368</v>
      </c>
      <c r="D15" s="707">
        <v>156836031</v>
      </c>
      <c r="E15" s="708">
        <f>G15-F15</f>
        <v>92600465</v>
      </c>
      <c r="F15" s="708">
        <v>48532717</v>
      </c>
      <c r="G15" s="707">
        <v>141133182</v>
      </c>
      <c r="H15" s="709">
        <v>87531169.790000007</v>
      </c>
      <c r="I15" s="710">
        <v>48506585.880000003</v>
      </c>
      <c r="J15" s="711">
        <v>136037755.67000002</v>
      </c>
      <c r="K15" s="712" t="s">
        <v>2286</v>
      </c>
      <c r="L15" s="712" t="s">
        <v>2287</v>
      </c>
      <c r="M15" s="712" t="s">
        <v>2288</v>
      </c>
    </row>
    <row r="16" spans="1:14" x14ac:dyDescent="0.25">
      <c r="A16" s="585" t="s">
        <v>171</v>
      </c>
      <c r="B16" s="699" t="s">
        <v>2289</v>
      </c>
      <c r="C16" s="592" t="s">
        <v>2290</v>
      </c>
      <c r="D16" s="592" t="s">
        <v>2291</v>
      </c>
      <c r="E16" s="599" t="s">
        <v>2292</v>
      </c>
      <c r="F16" s="592" t="s">
        <v>2293</v>
      </c>
      <c r="G16" s="592" t="s">
        <v>2294</v>
      </c>
      <c r="H16" s="599" t="s">
        <v>2295</v>
      </c>
      <c r="I16" s="599" t="s">
        <v>243</v>
      </c>
      <c r="J16" s="592" t="s">
        <v>2295</v>
      </c>
      <c r="K16" s="606" t="s">
        <v>2289</v>
      </c>
      <c r="L16" s="606" t="s">
        <v>2296</v>
      </c>
      <c r="M16" s="592" t="s">
        <v>2291</v>
      </c>
    </row>
    <row r="17" spans="1:13" x14ac:dyDescent="0.25">
      <c r="A17" s="488"/>
      <c r="B17" s="476"/>
      <c r="C17" s="488"/>
      <c r="D17" s="488"/>
      <c r="E17" s="473"/>
      <c r="F17" s="488"/>
      <c r="G17" s="488"/>
      <c r="H17" s="473"/>
      <c r="I17" s="473"/>
      <c r="J17" s="488"/>
      <c r="K17" s="473"/>
      <c r="L17" s="473"/>
    </row>
    <row r="18" spans="1:13" ht="24" customHeight="1" x14ac:dyDescent="0.25">
      <c r="A18" s="957" t="s">
        <v>2575</v>
      </c>
      <c r="B18" s="957"/>
      <c r="C18" s="957"/>
      <c r="D18" s="957"/>
      <c r="E18" s="957"/>
      <c r="F18" s="957"/>
      <c r="G18" s="957"/>
      <c r="H18" s="957"/>
      <c r="I18" s="957"/>
      <c r="J18" s="957"/>
      <c r="K18" s="473"/>
      <c r="L18" s="473"/>
    </row>
    <row r="19" spans="1:13" ht="25.35" customHeight="1" x14ac:dyDescent="0.25">
      <c r="A19" s="957" t="s">
        <v>2297</v>
      </c>
      <c r="B19" s="957"/>
      <c r="C19" s="957"/>
      <c r="D19" s="957"/>
      <c r="E19" s="957"/>
      <c r="F19" s="957"/>
      <c r="G19" s="957"/>
      <c r="H19" s="957"/>
      <c r="I19" s="957"/>
      <c r="J19" s="957"/>
      <c r="K19" s="473"/>
      <c r="L19" s="473"/>
    </row>
    <row r="20" spans="1:13" ht="23.85" customHeight="1" x14ac:dyDescent="0.25">
      <c r="A20" s="957" t="s">
        <v>2298</v>
      </c>
      <c r="B20" s="957"/>
      <c r="C20" s="957"/>
      <c r="D20" s="957"/>
      <c r="E20" s="957"/>
      <c r="F20" s="957"/>
      <c r="G20" s="957"/>
      <c r="H20" s="957"/>
      <c r="I20" s="957"/>
      <c r="J20" s="957"/>
      <c r="K20" s="473"/>
      <c r="L20" s="473"/>
    </row>
    <row r="21" spans="1:13" ht="23.85" customHeight="1" x14ac:dyDescent="0.25">
      <c r="A21" s="957" t="s">
        <v>2299</v>
      </c>
      <c r="B21" s="957"/>
      <c r="C21" s="957"/>
      <c r="D21" s="957"/>
      <c r="E21" s="957"/>
      <c r="F21" s="957"/>
      <c r="G21" s="957"/>
      <c r="H21" s="957"/>
      <c r="I21" s="957"/>
      <c r="J21" s="957"/>
      <c r="K21" s="473"/>
      <c r="L21" s="473"/>
    </row>
    <row r="22" spans="1:13" ht="23.85" customHeight="1" x14ac:dyDescent="0.25">
      <c r="A22" s="595"/>
      <c r="B22" s="595"/>
      <c r="C22" s="595"/>
      <c r="D22" s="595"/>
      <c r="E22" s="595"/>
      <c r="F22" s="595"/>
      <c r="G22" s="595"/>
      <c r="H22" s="595"/>
      <c r="I22" s="595"/>
      <c r="J22" s="595"/>
      <c r="K22" s="473"/>
      <c r="L22" s="473"/>
    </row>
    <row r="23" spans="1:13" ht="23.85" customHeight="1" x14ac:dyDescent="0.25">
      <c r="A23" s="1067" t="s">
        <v>2300</v>
      </c>
      <c r="B23" s="1067"/>
      <c r="C23" s="1067"/>
      <c r="D23" s="1067"/>
      <c r="E23" s="1067"/>
      <c r="F23" s="1067"/>
      <c r="G23" s="1067"/>
      <c r="H23" s="1067"/>
      <c r="I23" s="1067"/>
      <c r="J23" s="1067"/>
      <c r="K23" s="1067"/>
      <c r="L23" s="1067"/>
      <c r="M23" s="1067"/>
    </row>
    <row r="24" spans="1:13" ht="23.85" customHeight="1" x14ac:dyDescent="0.25">
      <c r="A24" s="585"/>
      <c r="B24" s="889">
        <v>2018</v>
      </c>
      <c r="C24" s="889"/>
      <c r="D24" s="889"/>
      <c r="E24" s="889">
        <v>2019</v>
      </c>
      <c r="F24" s="889"/>
      <c r="G24" s="889"/>
      <c r="H24" s="889">
        <v>2020</v>
      </c>
      <c r="I24" s="889"/>
      <c r="J24" s="889"/>
      <c r="K24" s="889">
        <v>2021</v>
      </c>
      <c r="L24" s="889"/>
      <c r="M24" s="889"/>
    </row>
    <row r="25" spans="1:13" ht="30.75" customHeight="1" x14ac:dyDescent="0.25">
      <c r="A25" s="585"/>
      <c r="B25" s="460" t="s">
        <v>290</v>
      </c>
      <c r="C25" s="460" t="s">
        <v>291</v>
      </c>
      <c r="D25" s="460" t="s">
        <v>11</v>
      </c>
      <c r="E25" s="460" t="s">
        <v>290</v>
      </c>
      <c r="F25" s="460" t="s">
        <v>291</v>
      </c>
      <c r="G25" s="460" t="s">
        <v>11</v>
      </c>
      <c r="H25" s="460" t="s">
        <v>290</v>
      </c>
      <c r="I25" s="460" t="s">
        <v>291</v>
      </c>
      <c r="J25" s="460" t="s">
        <v>11</v>
      </c>
      <c r="K25" s="460" t="s">
        <v>290</v>
      </c>
      <c r="L25" s="460" t="s">
        <v>291</v>
      </c>
      <c r="M25" s="460" t="s">
        <v>11</v>
      </c>
    </row>
    <row r="26" spans="1:13" ht="51.6" customHeight="1" x14ac:dyDescent="0.25">
      <c r="A26" s="585" t="s">
        <v>2301</v>
      </c>
      <c r="B26" s="585">
        <v>153</v>
      </c>
      <c r="C26" s="585">
        <v>43</v>
      </c>
      <c r="D26" s="585">
        <f>B26+C26</f>
        <v>196</v>
      </c>
      <c r="E26" s="706">
        <v>114</v>
      </c>
      <c r="F26" s="585">
        <v>59</v>
      </c>
      <c r="G26" s="585">
        <f>E26+F26</f>
        <v>173</v>
      </c>
      <c r="H26" s="585">
        <v>101</v>
      </c>
      <c r="I26" s="585">
        <v>53</v>
      </c>
      <c r="J26" s="585">
        <f>H26+I26</f>
        <v>154</v>
      </c>
      <c r="K26" s="585">
        <v>114</v>
      </c>
      <c r="L26" s="585">
        <v>91</v>
      </c>
      <c r="M26" s="585">
        <v>205</v>
      </c>
    </row>
    <row r="27" spans="1:13" ht="23.85" customHeight="1" x14ac:dyDescent="0.25">
      <c r="A27" s="488"/>
      <c r="B27" s="488"/>
      <c r="C27" s="488"/>
      <c r="D27" s="488"/>
      <c r="E27" s="488"/>
      <c r="F27" s="488"/>
      <c r="G27" s="488"/>
      <c r="H27" s="488"/>
      <c r="I27" s="488"/>
      <c r="J27" s="488"/>
      <c r="K27" s="473"/>
      <c r="L27" s="473"/>
    </row>
    <row r="28" spans="1:13" ht="26.45" customHeight="1" x14ac:dyDescent="0.25">
      <c r="A28" s="1001" t="s">
        <v>2302</v>
      </c>
      <c r="B28" s="1001"/>
      <c r="C28" s="1001"/>
      <c r="D28" s="1001"/>
      <c r="E28" s="1001"/>
      <c r="F28" s="1001"/>
      <c r="G28" s="1001"/>
      <c r="H28" s="1001"/>
      <c r="I28" s="1001"/>
      <c r="J28" s="1001"/>
      <c r="K28" s="473"/>
      <c r="L28" s="473"/>
    </row>
    <row r="29" spans="1:13" ht="18" customHeight="1" x14ac:dyDescent="0.25">
      <c r="A29" s="473"/>
      <c r="B29" s="595"/>
      <c r="C29" s="595"/>
      <c r="D29" s="595"/>
      <c r="E29" s="595"/>
      <c r="F29" s="595"/>
      <c r="G29" s="595"/>
      <c r="H29" s="595"/>
      <c r="I29" s="595"/>
      <c r="J29" s="595"/>
      <c r="K29" s="473"/>
      <c r="L29" s="473"/>
    </row>
    <row r="30" spans="1:13" x14ac:dyDescent="0.25">
      <c r="A30" s="1068" t="s">
        <v>2303</v>
      </c>
      <c r="B30" s="1068"/>
      <c r="C30" s="1068"/>
      <c r="D30" s="1068"/>
      <c r="E30" s="595"/>
      <c r="F30" s="595"/>
      <c r="G30" s="595"/>
      <c r="H30" s="595"/>
      <c r="I30" s="595"/>
      <c r="J30" s="595"/>
      <c r="K30" s="473"/>
      <c r="L30" s="473"/>
    </row>
    <row r="31" spans="1:13" x14ac:dyDescent="0.25">
      <c r="A31" s="585"/>
      <c r="B31" s="460">
        <v>2019</v>
      </c>
      <c r="C31" s="460">
        <v>2020</v>
      </c>
      <c r="D31" s="201">
        <v>2021</v>
      </c>
      <c r="E31" s="595"/>
      <c r="F31" s="595"/>
      <c r="G31" s="595"/>
      <c r="H31" s="595"/>
      <c r="I31" s="595"/>
      <c r="J31" s="595"/>
      <c r="K31" s="473"/>
      <c r="L31" s="473"/>
    </row>
    <row r="32" spans="1:13" ht="32.450000000000003" customHeight="1" x14ac:dyDescent="0.25">
      <c r="A32" s="585" t="s">
        <v>2304</v>
      </c>
      <c r="B32" s="596">
        <v>5</v>
      </c>
      <c r="C32" s="596">
        <v>4</v>
      </c>
      <c r="D32" s="596">
        <v>9</v>
      </c>
      <c r="E32" s="595"/>
      <c r="F32" s="595"/>
      <c r="G32" s="595"/>
      <c r="H32" s="595"/>
      <c r="I32" s="595"/>
      <c r="J32" s="595"/>
      <c r="K32" s="473"/>
      <c r="L32" s="473"/>
    </row>
    <row r="33" spans="1:12" ht="19.899999999999999" customHeight="1" x14ac:dyDescent="0.25">
      <c r="A33" s="585" t="s">
        <v>2305</v>
      </c>
      <c r="B33" s="706">
        <v>28</v>
      </c>
      <c r="C33" s="706">
        <v>25</v>
      </c>
      <c r="D33" s="706">
        <v>23</v>
      </c>
      <c r="E33" s="595"/>
      <c r="F33" s="595"/>
      <c r="G33" s="595"/>
      <c r="H33" s="595"/>
      <c r="I33" s="595"/>
      <c r="J33" s="595"/>
      <c r="K33" s="473"/>
      <c r="L33" s="473"/>
    </row>
    <row r="34" spans="1:12" ht="22.35" customHeight="1" x14ac:dyDescent="0.25">
      <c r="A34" s="585" t="s">
        <v>2306</v>
      </c>
      <c r="B34" s="706">
        <v>98</v>
      </c>
      <c r="C34" s="706">
        <v>113</v>
      </c>
      <c r="D34" s="706">
        <v>88</v>
      </c>
      <c r="E34" s="595"/>
      <c r="F34" s="595"/>
      <c r="G34" s="595"/>
      <c r="H34" s="595"/>
      <c r="I34" s="595"/>
      <c r="J34" s="595"/>
      <c r="K34" s="473"/>
      <c r="L34" s="473"/>
    </row>
    <row r="35" spans="1:12" ht="27" customHeight="1" x14ac:dyDescent="0.25">
      <c r="A35" s="585" t="s">
        <v>2307</v>
      </c>
      <c r="B35" s="700" t="s">
        <v>2308</v>
      </c>
      <c r="C35" s="700" t="s">
        <v>2309</v>
      </c>
      <c r="D35" s="700" t="s">
        <v>2310</v>
      </c>
      <c r="E35" s="595"/>
      <c r="F35" s="595"/>
      <c r="G35" s="595"/>
      <c r="H35" s="595"/>
      <c r="I35" s="595"/>
      <c r="J35" s="595"/>
      <c r="K35" s="473"/>
      <c r="L35" s="473"/>
    </row>
    <row r="36" spans="1:12" x14ac:dyDescent="0.25">
      <c r="A36" s="488"/>
      <c r="B36" s="713"/>
      <c r="C36" s="713"/>
      <c r="D36" s="488"/>
      <c r="E36" s="473"/>
      <c r="F36" s="473"/>
      <c r="K36" s="473"/>
      <c r="L36" s="473"/>
    </row>
    <row r="37" spans="1:12" x14ac:dyDescent="0.25">
      <c r="A37" s="1063" t="s">
        <v>2311</v>
      </c>
      <c r="B37" s="1063"/>
      <c r="C37" s="1063"/>
      <c r="D37" s="1063"/>
      <c r="E37" s="473"/>
      <c r="F37" s="473"/>
      <c r="K37" s="473"/>
      <c r="L37" s="473"/>
    </row>
    <row r="38" spans="1:12" x14ac:dyDescent="0.25">
      <c r="A38" s="611"/>
      <c r="B38" s="464">
        <v>2019</v>
      </c>
      <c r="C38" s="464">
        <v>2020</v>
      </c>
      <c r="D38" s="464">
        <v>2021</v>
      </c>
      <c r="E38" s="473"/>
      <c r="F38" s="473"/>
    </row>
    <row r="39" spans="1:12" ht="39.6" customHeight="1" x14ac:dyDescent="0.25">
      <c r="A39" s="714" t="s">
        <v>2312</v>
      </c>
      <c r="B39" s="715">
        <v>2.4793388429752067E-2</v>
      </c>
      <c r="C39" s="715">
        <v>4.7619047619047616E-2</v>
      </c>
      <c r="D39" s="716">
        <v>0</v>
      </c>
      <c r="E39" s="473"/>
      <c r="F39" s="473"/>
    </row>
    <row r="40" spans="1:12" ht="26.45" customHeight="1" x14ac:dyDescent="0.25">
      <c r="A40" s="714" t="s">
        <v>2313</v>
      </c>
      <c r="B40" s="715">
        <v>6.6115702479338845E-2</v>
      </c>
      <c r="C40" s="715">
        <v>5.5555555555555552E-2</v>
      </c>
      <c r="D40" s="716">
        <v>0.2</v>
      </c>
      <c r="E40" s="473"/>
      <c r="F40" s="473"/>
    </row>
    <row r="41" spans="1:12" ht="22.7" customHeight="1" x14ac:dyDescent="0.25">
      <c r="A41" s="714" t="s">
        <v>1665</v>
      </c>
      <c r="B41" s="715">
        <v>4.1322314049586778E-2</v>
      </c>
      <c r="C41" s="715">
        <v>5.5555555555555552E-2</v>
      </c>
      <c r="D41" s="717">
        <v>0</v>
      </c>
      <c r="E41" s="473"/>
      <c r="F41" s="473"/>
    </row>
    <row r="42" spans="1:12" ht="36" customHeight="1" x14ac:dyDescent="0.25">
      <c r="A42" s="714" t="s">
        <v>2314</v>
      </c>
      <c r="B42" s="715">
        <v>5.7851239669421489E-2</v>
      </c>
      <c r="C42" s="715">
        <v>6.3492063492063489E-2</v>
      </c>
      <c r="D42" s="717">
        <v>0</v>
      </c>
      <c r="E42" s="473"/>
      <c r="F42" s="473"/>
    </row>
    <row r="43" spans="1:12" ht="20.45" customHeight="1" x14ac:dyDescent="0.25">
      <c r="A43" s="714" t="s">
        <v>2315</v>
      </c>
      <c r="B43" s="715">
        <v>4.9586776859504134E-2</v>
      </c>
      <c r="C43" s="715">
        <v>0.1984126984126984</v>
      </c>
      <c r="D43" s="716">
        <v>0</v>
      </c>
      <c r="E43" s="473"/>
      <c r="F43" s="473"/>
    </row>
    <row r="44" spans="1:12" ht="21.2" customHeight="1" x14ac:dyDescent="0.25">
      <c r="A44" s="714" t="s">
        <v>2316</v>
      </c>
      <c r="B44" s="715">
        <v>0.19834710743801653</v>
      </c>
      <c r="C44" s="715">
        <v>4.7619047619047616E-2</v>
      </c>
      <c r="D44" s="716">
        <v>0.35</v>
      </c>
      <c r="E44" s="473"/>
      <c r="F44" s="473"/>
    </row>
    <row r="45" spans="1:12" ht="26.45" customHeight="1" x14ac:dyDescent="0.25">
      <c r="A45" s="714" t="s">
        <v>2317</v>
      </c>
      <c r="B45" s="715">
        <v>9.9173553719008267E-2</v>
      </c>
      <c r="C45" s="715">
        <v>7.9365079365079361E-2</v>
      </c>
      <c r="D45" s="717">
        <v>0.15</v>
      </c>
      <c r="E45" s="473"/>
      <c r="F45" s="473"/>
    </row>
    <row r="46" spans="1:12" ht="25.5" x14ac:dyDescent="0.25">
      <c r="A46" s="714" t="s">
        <v>2318</v>
      </c>
      <c r="B46" s="715">
        <v>0.28099173553719009</v>
      </c>
      <c r="C46" s="715">
        <v>0.13492063492063491</v>
      </c>
      <c r="D46" s="716">
        <v>0.15</v>
      </c>
      <c r="E46" s="473"/>
      <c r="F46" s="473"/>
    </row>
    <row r="47" spans="1:12" ht="25.5" x14ac:dyDescent="0.25">
      <c r="A47" s="714" t="s">
        <v>2319</v>
      </c>
      <c r="B47" s="715">
        <v>0.10743801652892562</v>
      </c>
      <c r="C47" s="715">
        <v>0.26984126984126983</v>
      </c>
      <c r="D47" s="716">
        <v>0.1</v>
      </c>
      <c r="E47" s="473"/>
      <c r="F47" s="473"/>
    </row>
    <row r="48" spans="1:12" x14ac:dyDescent="0.25">
      <c r="A48" s="714" t="s">
        <v>2320</v>
      </c>
      <c r="B48" s="715">
        <v>7.43801652892562E-2</v>
      </c>
      <c r="C48" s="715">
        <v>4.7619047619047616E-2</v>
      </c>
      <c r="D48" s="716">
        <v>0.05</v>
      </c>
      <c r="E48" s="473"/>
      <c r="F48" s="473"/>
    </row>
    <row r="49" spans="1:12" x14ac:dyDescent="0.25">
      <c r="A49" s="718"/>
      <c r="B49" s="719"/>
      <c r="C49" s="719"/>
      <c r="D49" s="720"/>
      <c r="E49" s="488"/>
      <c r="F49" s="488"/>
      <c r="G49" s="488"/>
      <c r="H49" s="488"/>
      <c r="I49" s="473"/>
      <c r="J49" s="473"/>
      <c r="K49" s="473"/>
      <c r="L49" s="473"/>
    </row>
    <row r="50" spans="1:12" x14ac:dyDescent="0.25">
      <c r="A50" s="1068" t="s">
        <v>2321</v>
      </c>
      <c r="B50" s="1068"/>
      <c r="C50" s="1068"/>
      <c r="D50" s="1068"/>
      <c r="E50" s="1068"/>
      <c r="F50" s="473"/>
      <c r="G50" s="473"/>
      <c r="H50" s="473"/>
      <c r="I50" s="473"/>
      <c r="J50" s="473"/>
      <c r="K50" s="473"/>
      <c r="L50" s="473"/>
    </row>
    <row r="51" spans="1:12" x14ac:dyDescent="0.25">
      <c r="A51" s="488"/>
      <c r="B51" s="460">
        <v>2018</v>
      </c>
      <c r="C51" s="460">
        <v>2019</v>
      </c>
      <c r="D51" s="460">
        <v>2020</v>
      </c>
      <c r="E51" s="460">
        <v>2021</v>
      </c>
      <c r="F51" s="473"/>
      <c r="G51" s="473"/>
      <c r="H51" s="473"/>
      <c r="I51" s="473"/>
      <c r="J51" s="473"/>
      <c r="K51" s="473"/>
      <c r="L51" s="473"/>
    </row>
    <row r="52" spans="1:12" ht="25.5" x14ac:dyDescent="0.25">
      <c r="A52" s="706" t="s">
        <v>2322</v>
      </c>
      <c r="B52" s="661" t="s">
        <v>2323</v>
      </c>
      <c r="C52" s="661" t="s">
        <v>1867</v>
      </c>
      <c r="D52" s="661" t="s">
        <v>2324</v>
      </c>
      <c r="E52" s="661" t="s">
        <v>1867</v>
      </c>
      <c r="F52" s="473"/>
      <c r="G52" s="473"/>
      <c r="H52" s="473"/>
      <c r="I52" s="473"/>
      <c r="J52" s="473"/>
      <c r="K52" s="473"/>
      <c r="L52" s="473"/>
    </row>
    <row r="53" spans="1:12" ht="38.25" x14ac:dyDescent="0.25">
      <c r="A53" s="585" t="s">
        <v>2325</v>
      </c>
      <c r="B53" s="592" t="s">
        <v>2326</v>
      </c>
      <c r="C53" s="592" t="s">
        <v>2327</v>
      </c>
      <c r="D53" s="592" t="s">
        <v>2328</v>
      </c>
      <c r="E53" s="661" t="s">
        <v>2329</v>
      </c>
      <c r="F53" s="473"/>
      <c r="G53" s="473"/>
      <c r="H53" s="473"/>
      <c r="I53" s="473"/>
      <c r="J53" s="473"/>
      <c r="K53" s="473"/>
      <c r="L53" s="473"/>
    </row>
    <row r="54" spans="1:12" ht="25.5" x14ac:dyDescent="0.25">
      <c r="A54" s="585" t="s">
        <v>2330</v>
      </c>
      <c r="B54" s="592" t="s">
        <v>2323</v>
      </c>
      <c r="C54" s="592" t="s">
        <v>2331</v>
      </c>
      <c r="D54" s="592" t="s">
        <v>2332</v>
      </c>
      <c r="E54" s="661" t="s">
        <v>2333</v>
      </c>
      <c r="F54" s="473"/>
      <c r="G54" s="473"/>
      <c r="H54" s="473"/>
      <c r="I54" s="473"/>
      <c r="J54" s="473"/>
      <c r="K54" s="473"/>
      <c r="L54" s="473"/>
    </row>
    <row r="55" spans="1:12" ht="25.5" x14ac:dyDescent="0.25">
      <c r="A55" s="585" t="s">
        <v>2334</v>
      </c>
      <c r="B55" s="585">
        <v>28</v>
      </c>
      <c r="C55" s="585">
        <v>30</v>
      </c>
      <c r="D55" s="585">
        <v>31</v>
      </c>
      <c r="E55" s="618">
        <v>33</v>
      </c>
      <c r="F55" s="473"/>
      <c r="G55" s="473"/>
      <c r="H55" s="473"/>
      <c r="I55" s="473"/>
      <c r="J55" s="473"/>
      <c r="K55" s="473"/>
      <c r="L55" s="473"/>
    </row>
    <row r="56" spans="1:12" ht="38.25" x14ac:dyDescent="0.25">
      <c r="A56" s="585" t="s">
        <v>2335</v>
      </c>
      <c r="B56" s="585">
        <v>40</v>
      </c>
      <c r="C56" s="585">
        <v>40</v>
      </c>
      <c r="D56" s="585">
        <v>40</v>
      </c>
      <c r="E56" s="618">
        <v>40</v>
      </c>
      <c r="F56" s="473"/>
      <c r="G56" s="473"/>
      <c r="H56" s="473"/>
      <c r="I56" s="473"/>
      <c r="J56" s="473"/>
      <c r="K56" s="473"/>
      <c r="L56" s="473"/>
    </row>
    <row r="57" spans="1:12" x14ac:dyDescent="0.25">
      <c r="A57" s="488"/>
      <c r="B57" s="488"/>
      <c r="C57" s="488"/>
      <c r="D57" s="488"/>
      <c r="E57" s="488"/>
      <c r="F57" s="488"/>
      <c r="G57" s="488"/>
      <c r="H57" s="488"/>
      <c r="I57" s="473"/>
      <c r="J57" s="473"/>
      <c r="K57" s="473"/>
      <c r="L57" s="473"/>
    </row>
    <row r="58" spans="1:12" x14ac:dyDescent="0.25">
      <c r="A58" s="488"/>
      <c r="B58" s="488"/>
      <c r="C58" s="488"/>
      <c r="D58" s="488"/>
      <c r="E58" s="488"/>
      <c r="F58" s="488"/>
      <c r="G58" s="488"/>
      <c r="H58" s="488"/>
      <c r="I58" s="473"/>
      <c r="J58" s="473"/>
      <c r="K58" s="473"/>
      <c r="L58" s="473"/>
    </row>
    <row r="59" spans="1:12" ht="17.100000000000001" customHeight="1" x14ac:dyDescent="0.25">
      <c r="A59" s="1068" t="s">
        <v>2336</v>
      </c>
      <c r="B59" s="1068"/>
      <c r="C59" s="1068"/>
      <c r="D59" s="1068"/>
      <c r="E59" s="1068"/>
      <c r="F59" s="1068"/>
      <c r="G59" s="1068"/>
      <c r="H59" s="1068"/>
      <c r="I59" s="1068"/>
      <c r="J59" s="473"/>
      <c r="K59" s="473"/>
      <c r="L59" s="473"/>
    </row>
    <row r="60" spans="1:12" x14ac:dyDescent="0.25">
      <c r="A60" s="585"/>
      <c r="B60" s="889">
        <v>2018</v>
      </c>
      <c r="C60" s="889"/>
      <c r="D60" s="889">
        <v>2019</v>
      </c>
      <c r="E60" s="889"/>
      <c r="F60" s="889">
        <v>2020</v>
      </c>
      <c r="G60" s="889"/>
      <c r="H60" s="889">
        <v>2021</v>
      </c>
      <c r="I60" s="889"/>
      <c r="J60" s="473"/>
      <c r="K60" s="473"/>
      <c r="L60" s="473"/>
    </row>
    <row r="61" spans="1:12" x14ac:dyDescent="0.25">
      <c r="A61" s="585"/>
      <c r="B61" s="681" t="s">
        <v>14</v>
      </c>
      <c r="C61" s="681" t="s">
        <v>3</v>
      </c>
      <c r="D61" s="681" t="s">
        <v>14</v>
      </c>
      <c r="E61" s="681" t="s">
        <v>3</v>
      </c>
      <c r="F61" s="681" t="s">
        <v>14</v>
      </c>
      <c r="G61" s="681" t="s">
        <v>3</v>
      </c>
      <c r="H61" s="681" t="s">
        <v>14</v>
      </c>
      <c r="I61" s="681" t="s">
        <v>3</v>
      </c>
      <c r="J61" s="473"/>
      <c r="K61" s="473"/>
      <c r="L61" s="473"/>
    </row>
    <row r="62" spans="1:12" ht="52.5" customHeight="1" x14ac:dyDescent="0.25">
      <c r="A62" s="585" t="s">
        <v>2498</v>
      </c>
      <c r="B62" s="721" t="s">
        <v>2337</v>
      </c>
      <c r="C62" s="722" t="s">
        <v>2338</v>
      </c>
      <c r="D62" s="606" t="s">
        <v>2339</v>
      </c>
      <c r="E62" s="786">
        <v>0.6</v>
      </c>
      <c r="F62" s="723" t="s">
        <v>2340</v>
      </c>
      <c r="G62" s="724" t="s">
        <v>2341</v>
      </c>
      <c r="H62" s="606" t="s">
        <v>2342</v>
      </c>
      <c r="I62" s="725" t="s">
        <v>2343</v>
      </c>
      <c r="J62" s="473"/>
      <c r="K62" s="473"/>
      <c r="L62" s="473"/>
    </row>
    <row r="63" spans="1:12" ht="42.6" customHeight="1" x14ac:dyDescent="0.25">
      <c r="A63" s="585" t="s">
        <v>2497</v>
      </c>
      <c r="B63" s="606" t="s">
        <v>2344</v>
      </c>
      <c r="C63" s="722" t="s">
        <v>2345</v>
      </c>
      <c r="D63" s="606">
        <v>357</v>
      </c>
      <c r="E63" s="786">
        <v>4.9000000000000004</v>
      </c>
      <c r="F63" s="723" t="s">
        <v>2346</v>
      </c>
      <c r="G63" s="724" t="s">
        <v>2347</v>
      </c>
      <c r="H63" s="606" t="s">
        <v>2348</v>
      </c>
      <c r="I63" s="725" t="s">
        <v>2230</v>
      </c>
      <c r="J63" s="473"/>
      <c r="K63" s="473"/>
      <c r="L63" s="473"/>
    </row>
    <row r="64" spans="1:12" ht="42.6" customHeight="1" x14ac:dyDescent="0.25">
      <c r="A64" s="585" t="s">
        <v>2349</v>
      </c>
      <c r="B64" s="606" t="s">
        <v>2350</v>
      </c>
      <c r="C64" s="507" t="s">
        <v>2035</v>
      </c>
      <c r="D64" s="606" t="s">
        <v>1993</v>
      </c>
      <c r="E64" s="786">
        <v>0.2</v>
      </c>
      <c r="F64" s="723" t="s">
        <v>1993</v>
      </c>
      <c r="G64" s="724" t="s">
        <v>2351</v>
      </c>
      <c r="H64" s="606" t="s">
        <v>2352</v>
      </c>
      <c r="I64" s="726">
        <v>1</v>
      </c>
      <c r="J64" s="473"/>
      <c r="K64" s="473"/>
      <c r="L64" s="473"/>
    </row>
    <row r="65" spans="1:12" ht="48" customHeight="1" x14ac:dyDescent="0.25">
      <c r="A65" s="585" t="s">
        <v>2499</v>
      </c>
      <c r="B65" s="618">
        <v>108.9</v>
      </c>
      <c r="C65" s="722" t="s">
        <v>2353</v>
      </c>
      <c r="D65" s="606" t="s">
        <v>2354</v>
      </c>
      <c r="E65" s="786">
        <v>1.6</v>
      </c>
      <c r="F65" s="723" t="s">
        <v>2355</v>
      </c>
      <c r="G65" s="724" t="s">
        <v>2356</v>
      </c>
      <c r="H65" s="606" t="s">
        <v>2357</v>
      </c>
      <c r="I65" s="725" t="s">
        <v>246</v>
      </c>
      <c r="J65" s="473"/>
      <c r="K65" s="473"/>
      <c r="L65" s="473"/>
    </row>
    <row r="66" spans="1:12" ht="52.5" customHeight="1" x14ac:dyDescent="0.25">
      <c r="A66" s="585" t="s">
        <v>2358</v>
      </c>
      <c r="B66" s="618">
        <v>175.9</v>
      </c>
      <c r="C66" s="722" t="s">
        <v>2359</v>
      </c>
      <c r="D66" s="606" t="s">
        <v>2360</v>
      </c>
      <c r="E66" s="786">
        <v>2.8</v>
      </c>
      <c r="F66" s="723" t="s">
        <v>2361</v>
      </c>
      <c r="G66" s="724" t="s">
        <v>2362</v>
      </c>
      <c r="H66" s="606" t="s">
        <v>2363</v>
      </c>
      <c r="I66" s="725" t="s">
        <v>2026</v>
      </c>
      <c r="J66" s="473"/>
      <c r="K66" s="473"/>
      <c r="L66" s="473"/>
    </row>
    <row r="67" spans="1:12" ht="22.35" customHeight="1" x14ac:dyDescent="0.25">
      <c r="A67" s="477" t="s">
        <v>2364</v>
      </c>
      <c r="B67" s="615" t="s">
        <v>2365</v>
      </c>
      <c r="C67" s="727" t="s">
        <v>2366</v>
      </c>
      <c r="D67" s="615" t="s">
        <v>2367</v>
      </c>
      <c r="E67" s="787">
        <v>10.1</v>
      </c>
      <c r="F67" s="728" t="s">
        <v>2368</v>
      </c>
      <c r="G67" s="729" t="s">
        <v>2369</v>
      </c>
      <c r="H67" s="730" t="s">
        <v>2370</v>
      </c>
      <c r="I67" s="731" t="s">
        <v>2371</v>
      </c>
      <c r="J67" s="473"/>
      <c r="K67" s="473"/>
      <c r="L67" s="473"/>
    </row>
    <row r="68" spans="1:12" x14ac:dyDescent="0.25">
      <c r="A68" s="488"/>
      <c r="B68" s="473"/>
      <c r="C68" s="473"/>
      <c r="D68" s="473"/>
      <c r="E68" s="473"/>
      <c r="F68" s="473"/>
      <c r="G68" s="473"/>
      <c r="H68" s="473"/>
      <c r="I68" s="473"/>
      <c r="J68" s="473"/>
      <c r="K68" s="473"/>
      <c r="L68" s="473"/>
    </row>
    <row r="69" spans="1:12" x14ac:dyDescent="0.25">
      <c r="A69" s="1063" t="s">
        <v>755</v>
      </c>
      <c r="B69" s="1063"/>
      <c r="C69" s="473"/>
      <c r="D69" s="473"/>
      <c r="E69" s="473"/>
      <c r="F69" s="473"/>
      <c r="G69" s="473"/>
      <c r="H69" s="473"/>
      <c r="I69" s="473"/>
      <c r="J69" s="473"/>
      <c r="K69" s="473"/>
      <c r="L69" s="473"/>
    </row>
    <row r="70" spans="1:12" x14ac:dyDescent="0.25">
      <c r="A70" s="732">
        <v>2019</v>
      </c>
      <c r="B70" s="733" t="s">
        <v>2372</v>
      </c>
      <c r="C70" s="473"/>
      <c r="D70" s="473"/>
      <c r="E70" s="473"/>
      <c r="F70" s="473"/>
      <c r="G70" s="473"/>
      <c r="H70" s="473"/>
      <c r="I70" s="473"/>
      <c r="J70" s="473"/>
      <c r="K70" s="473"/>
      <c r="L70" s="473"/>
    </row>
    <row r="71" spans="1:12" x14ac:dyDescent="0.25">
      <c r="A71" s="732">
        <v>2020</v>
      </c>
      <c r="B71" s="733" t="s">
        <v>2373</v>
      </c>
      <c r="C71" s="473"/>
      <c r="D71" s="473"/>
      <c r="E71" s="473"/>
      <c r="F71" s="473"/>
      <c r="G71" s="473"/>
      <c r="H71" s="473"/>
      <c r="I71" s="473"/>
      <c r="J71" s="473"/>
      <c r="K71" s="473"/>
      <c r="L71" s="473"/>
    </row>
    <row r="72" spans="1:12" x14ac:dyDescent="0.25">
      <c r="A72" s="734">
        <v>2021</v>
      </c>
      <c r="B72" s="735" t="s">
        <v>2374</v>
      </c>
      <c r="C72" s="488"/>
      <c r="D72" s="488"/>
      <c r="E72" s="488"/>
      <c r="F72" s="488"/>
      <c r="G72" s="488"/>
      <c r="H72" s="473"/>
      <c r="I72" s="473"/>
      <c r="J72" s="473"/>
      <c r="K72" s="473"/>
      <c r="L72" s="473"/>
    </row>
    <row r="73" spans="1:12" x14ac:dyDescent="0.25">
      <c r="A73" s="718"/>
      <c r="B73" s="718"/>
      <c r="C73" s="488"/>
      <c r="D73" s="488"/>
      <c r="E73" s="488"/>
      <c r="F73" s="488"/>
      <c r="G73" s="488"/>
      <c r="H73" s="473"/>
      <c r="I73" s="473"/>
      <c r="J73" s="473"/>
      <c r="K73" s="473"/>
      <c r="L73" s="473"/>
    </row>
    <row r="74" spans="1:12" ht="14.45" customHeight="1" x14ac:dyDescent="0.25">
      <c r="A74" s="917" t="s">
        <v>2482</v>
      </c>
      <c r="B74" s="917"/>
      <c r="C74" s="917"/>
      <c r="D74" s="917"/>
      <c r="E74" s="917"/>
      <c r="F74" s="917"/>
      <c r="G74" s="917"/>
      <c r="H74" s="917"/>
      <c r="I74" s="917"/>
      <c r="J74" s="917"/>
      <c r="K74" s="917"/>
      <c r="L74" s="473"/>
    </row>
    <row r="75" spans="1:12" x14ac:dyDescent="0.25">
      <c r="A75" s="476"/>
      <c r="B75" s="476"/>
      <c r="C75" s="473"/>
      <c r="D75" s="473"/>
      <c r="E75" s="473"/>
      <c r="F75" s="473"/>
      <c r="G75" s="473"/>
      <c r="H75" s="473"/>
      <c r="I75" s="473"/>
      <c r="J75" s="473"/>
      <c r="K75" s="473"/>
      <c r="L75" s="473"/>
    </row>
    <row r="76" spans="1:12" x14ac:dyDescent="0.25">
      <c r="A76" s="736" t="s">
        <v>416</v>
      </c>
      <c r="B76" s="737"/>
      <c r="C76" s="738"/>
      <c r="D76" s="738"/>
      <c r="E76" s="738"/>
      <c r="F76" s="738"/>
      <c r="G76" s="738"/>
      <c r="H76" s="738"/>
      <c r="I76" s="738"/>
      <c r="J76" s="738"/>
      <c r="K76" s="738"/>
      <c r="L76" s="738"/>
    </row>
    <row r="77" spans="1:12" x14ac:dyDescent="0.25">
      <c r="A77" s="739"/>
      <c r="B77" s="737"/>
      <c r="C77" s="738"/>
      <c r="D77" s="738"/>
      <c r="E77" s="738"/>
      <c r="F77" s="738"/>
      <c r="G77" s="738"/>
      <c r="H77" s="738"/>
      <c r="I77" s="738"/>
      <c r="J77" s="738"/>
      <c r="K77" s="738"/>
      <c r="L77" s="738"/>
    </row>
    <row r="78" spans="1:12" ht="73.900000000000006" customHeight="1" x14ac:dyDescent="0.25">
      <c r="A78" s="740" t="s">
        <v>2375</v>
      </c>
      <c r="B78" s="1064" t="s">
        <v>2376</v>
      </c>
      <c r="C78" s="1064"/>
      <c r="D78" s="1064"/>
      <c r="E78" s="1064"/>
      <c r="F78" s="1064"/>
      <c r="G78" s="1064"/>
      <c r="H78" s="1064"/>
      <c r="I78" s="1064"/>
      <c r="J78" s="1064"/>
      <c r="K78" s="1064"/>
      <c r="L78" s="1064"/>
    </row>
    <row r="79" spans="1:12" ht="53.45" customHeight="1" x14ac:dyDescent="0.25">
      <c r="A79" s="740" t="s">
        <v>2377</v>
      </c>
      <c r="B79" s="1062" t="s">
        <v>2378</v>
      </c>
      <c r="C79" s="1062"/>
      <c r="D79" s="1062"/>
      <c r="E79" s="1062"/>
      <c r="F79" s="1062"/>
      <c r="G79" s="1062"/>
      <c r="H79" s="1062"/>
      <c r="I79" s="1062"/>
      <c r="J79" s="1062"/>
      <c r="K79" s="1062"/>
      <c r="L79" s="1062"/>
    </row>
    <row r="80" spans="1:12" ht="69.599999999999994" customHeight="1" x14ac:dyDescent="0.25">
      <c r="A80" s="740" t="s">
        <v>1320</v>
      </c>
      <c r="B80" s="1062" t="s">
        <v>2379</v>
      </c>
      <c r="C80" s="1062"/>
      <c r="D80" s="1062"/>
      <c r="E80" s="1062"/>
      <c r="F80" s="1062"/>
      <c r="G80" s="1062"/>
      <c r="H80" s="1062"/>
      <c r="I80" s="1062"/>
      <c r="J80" s="1062"/>
      <c r="K80" s="1062"/>
      <c r="L80" s="1062"/>
    </row>
    <row r="81" spans="1:12" ht="59.45" customHeight="1" x14ac:dyDescent="0.25">
      <c r="A81" s="740" t="s">
        <v>1324</v>
      </c>
      <c r="B81" s="1062" t="s">
        <v>2380</v>
      </c>
      <c r="C81" s="1062"/>
      <c r="D81" s="1062"/>
      <c r="E81" s="1062"/>
      <c r="F81" s="1062"/>
      <c r="G81" s="1062"/>
      <c r="H81" s="1062"/>
      <c r="I81" s="1062"/>
      <c r="J81" s="1062"/>
      <c r="K81" s="1062"/>
      <c r="L81" s="1062"/>
    </row>
  </sheetData>
  <mergeCells count="30">
    <mergeCell ref="A7:H7"/>
    <mergeCell ref="A50:E50"/>
    <mergeCell ref="A59:I59"/>
    <mergeCell ref="A21:J21"/>
    <mergeCell ref="B24:D24"/>
    <mergeCell ref="E24:G24"/>
    <mergeCell ref="H24:J24"/>
    <mergeCell ref="A20:J20"/>
    <mergeCell ref="B10:D10"/>
    <mergeCell ref="E10:G10"/>
    <mergeCell ref="H10:J10"/>
    <mergeCell ref="A18:J18"/>
    <mergeCell ref="A19:J19"/>
    <mergeCell ref="A37:D37"/>
    <mergeCell ref="K10:M10"/>
    <mergeCell ref="A9:M9"/>
    <mergeCell ref="K24:M24"/>
    <mergeCell ref="A23:M23"/>
    <mergeCell ref="B80:L80"/>
    <mergeCell ref="A30:D30"/>
    <mergeCell ref="A28:J28"/>
    <mergeCell ref="B60:C60"/>
    <mergeCell ref="D60:E60"/>
    <mergeCell ref="F60:G60"/>
    <mergeCell ref="H60:I60"/>
    <mergeCell ref="B81:L81"/>
    <mergeCell ref="A69:B69"/>
    <mergeCell ref="A74:K74"/>
    <mergeCell ref="B78:L78"/>
    <mergeCell ref="B79:L7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2"/>
  <sheetViews>
    <sheetView showGridLines="0" zoomScale="84" zoomScaleNormal="70" workbookViewId="0">
      <selection activeCell="M29" sqref="M29"/>
    </sheetView>
  </sheetViews>
  <sheetFormatPr defaultRowHeight="15" x14ac:dyDescent="0.25"/>
  <cols>
    <col min="1" max="1" width="29.85546875" style="3" customWidth="1"/>
    <col min="2" max="3" width="9.42578125" style="3" customWidth="1"/>
    <col min="4" max="4" width="12.140625" style="3" customWidth="1"/>
    <col min="5" max="6" width="9.42578125" style="3" customWidth="1"/>
    <col min="7" max="7" width="10.42578125" style="3" customWidth="1"/>
    <col min="8" max="12" width="9.140625" style="3"/>
  </cols>
  <sheetData>
    <row r="2" spans="1:12" x14ac:dyDescent="0.25">
      <c r="A2" s="45"/>
      <c r="B2" s="45"/>
      <c r="C2" s="45"/>
      <c r="D2" s="45"/>
      <c r="E2" s="45"/>
      <c r="F2" s="45"/>
      <c r="G2" s="46"/>
      <c r="H2" s="106"/>
    </row>
    <row r="3" spans="1:12" x14ac:dyDescent="0.25">
      <c r="A3" s="45"/>
      <c r="B3" s="45"/>
      <c r="C3" s="45"/>
      <c r="D3" s="45"/>
      <c r="E3" s="45"/>
      <c r="F3" s="45"/>
      <c r="G3" s="46"/>
      <c r="H3" s="106"/>
    </row>
    <row r="4" spans="1:12" x14ac:dyDescent="0.25">
      <c r="A4" s="46"/>
      <c r="B4" s="404" t="s">
        <v>372</v>
      </c>
      <c r="C4" s="45"/>
      <c r="D4" s="45"/>
      <c r="E4" s="45"/>
      <c r="F4" s="45"/>
      <c r="G4" s="46"/>
      <c r="H4" s="106"/>
    </row>
    <row r="5" spans="1:12" x14ac:dyDescent="0.25">
      <c r="A5" s="45"/>
      <c r="B5" s="28"/>
      <c r="C5" s="45"/>
      <c r="D5" s="45"/>
      <c r="E5" s="45"/>
      <c r="F5" s="45"/>
      <c r="G5" s="46"/>
      <c r="H5" s="106"/>
    </row>
    <row r="6" spans="1:12" x14ac:dyDescent="0.25">
      <c r="A6" s="47"/>
      <c r="B6" s="47"/>
      <c r="C6" s="47"/>
      <c r="D6" s="47"/>
      <c r="E6" s="47"/>
      <c r="F6" s="47"/>
      <c r="G6" s="46"/>
      <c r="H6" s="106"/>
    </row>
    <row r="7" spans="1:12" x14ac:dyDescent="0.25">
      <c r="A7" s="24" t="s">
        <v>400</v>
      </c>
      <c r="B7" s="4"/>
      <c r="C7" s="4"/>
      <c r="D7" s="4"/>
      <c r="E7" s="4"/>
      <c r="F7" s="4"/>
      <c r="G7" s="4"/>
      <c r="H7" s="4"/>
      <c r="I7" s="4"/>
      <c r="J7" s="4"/>
      <c r="K7" s="4"/>
      <c r="L7" s="4"/>
    </row>
    <row r="8" spans="1:12" x14ac:dyDescent="0.25">
      <c r="A8" s="4"/>
      <c r="B8" s="4"/>
      <c r="C8" s="4"/>
      <c r="D8" s="4"/>
      <c r="E8" s="4"/>
      <c r="F8" s="4"/>
      <c r="G8" s="4"/>
      <c r="H8" s="4"/>
      <c r="I8" s="4"/>
      <c r="J8" s="4"/>
      <c r="K8" s="4"/>
      <c r="L8" s="4"/>
    </row>
    <row r="9" spans="1:12" x14ac:dyDescent="0.25">
      <c r="A9" s="1027" t="s">
        <v>2445</v>
      </c>
      <c r="B9" s="1027"/>
      <c r="C9" s="1027"/>
      <c r="D9" s="1027"/>
      <c r="E9" s="1027"/>
      <c r="F9" s="247"/>
      <c r="G9" s="247"/>
      <c r="H9" s="247"/>
      <c r="I9" s="247"/>
      <c r="J9" s="247"/>
      <c r="K9" s="247"/>
      <c r="L9" s="247"/>
    </row>
    <row r="10" spans="1:12" x14ac:dyDescent="0.25">
      <c r="A10" s="248"/>
      <c r="B10" s="245">
        <v>2018</v>
      </c>
      <c r="C10" s="378">
        <v>2019</v>
      </c>
      <c r="D10" s="378">
        <v>2020</v>
      </c>
      <c r="E10" s="380">
        <v>2021</v>
      </c>
      <c r="F10" s="247"/>
      <c r="G10" s="247"/>
      <c r="H10" s="247"/>
      <c r="I10" s="247"/>
      <c r="J10" s="247"/>
      <c r="K10" s="247"/>
      <c r="L10" s="247"/>
    </row>
    <row r="11" spans="1:12" x14ac:dyDescent="0.25">
      <c r="A11" s="18" t="s">
        <v>401</v>
      </c>
      <c r="B11" s="18">
        <v>31</v>
      </c>
      <c r="C11" s="18">
        <v>41</v>
      </c>
      <c r="D11" s="18">
        <v>71</v>
      </c>
      <c r="E11" s="18">
        <v>55</v>
      </c>
      <c r="F11" s="247"/>
      <c r="G11" s="247"/>
      <c r="H11" s="247"/>
      <c r="I11" s="247"/>
      <c r="J11" s="247"/>
      <c r="K11" s="247"/>
      <c r="L11" s="247"/>
    </row>
    <row r="12" spans="1:12" x14ac:dyDescent="0.25">
      <c r="A12" s="247"/>
      <c r="B12" s="247"/>
      <c r="C12" s="247"/>
      <c r="D12" s="247"/>
      <c r="E12" s="247"/>
      <c r="F12" s="247"/>
      <c r="G12" s="247"/>
      <c r="H12" s="247"/>
      <c r="I12" s="247"/>
      <c r="J12" s="247"/>
      <c r="K12" s="247"/>
      <c r="L12" s="247"/>
    </row>
    <row r="13" spans="1:12" x14ac:dyDescent="0.25">
      <c r="A13" s="1070" t="s">
        <v>402</v>
      </c>
      <c r="B13" s="1070"/>
      <c r="C13" s="382"/>
      <c r="D13" s="382"/>
      <c r="E13" s="382"/>
      <c r="F13" s="382"/>
      <c r="G13" s="382"/>
      <c r="H13" s="382"/>
      <c r="I13" s="382"/>
      <c r="J13" s="382"/>
      <c r="K13" s="382"/>
      <c r="L13" s="382"/>
    </row>
    <row r="14" spans="1:12" x14ac:dyDescent="0.25">
      <c r="A14" s="397">
        <v>2019</v>
      </c>
      <c r="B14" s="397" t="s">
        <v>2372</v>
      </c>
      <c r="C14" s="382"/>
      <c r="D14" s="382"/>
      <c r="E14" s="382"/>
      <c r="F14" s="382"/>
      <c r="G14" s="382"/>
      <c r="H14" s="382"/>
      <c r="I14" s="382"/>
      <c r="J14" s="382"/>
      <c r="K14" s="382"/>
      <c r="L14" s="382"/>
    </row>
    <row r="15" spans="1:12" x14ac:dyDescent="0.25">
      <c r="A15" s="397">
        <v>2020</v>
      </c>
      <c r="B15" s="397" t="s">
        <v>2373</v>
      </c>
      <c r="C15" s="382"/>
      <c r="D15" s="382"/>
      <c r="E15" s="382"/>
      <c r="F15" s="382"/>
      <c r="G15" s="382"/>
      <c r="H15" s="382"/>
      <c r="I15" s="382"/>
      <c r="J15" s="382"/>
      <c r="K15" s="382"/>
      <c r="L15" s="382"/>
    </row>
    <row r="16" spans="1:12" x14ac:dyDescent="0.25">
      <c r="A16" s="203">
        <v>2021</v>
      </c>
      <c r="B16" s="203" t="s">
        <v>2374</v>
      </c>
      <c r="C16" s="382"/>
      <c r="D16" s="382"/>
      <c r="E16" s="382"/>
      <c r="F16" s="382"/>
      <c r="G16" s="382"/>
      <c r="H16" s="382"/>
      <c r="I16" s="382"/>
      <c r="J16" s="382"/>
      <c r="K16" s="382"/>
      <c r="L16" s="382"/>
    </row>
    <row r="17" spans="1:12" x14ac:dyDescent="0.25">
      <c r="A17" s="396"/>
      <c r="B17" s="396"/>
      <c r="C17" s="382"/>
      <c r="D17" s="382"/>
      <c r="E17" s="382"/>
      <c r="F17" s="382"/>
      <c r="G17" s="382"/>
      <c r="H17" s="382"/>
      <c r="I17" s="382"/>
      <c r="J17" s="382"/>
      <c r="K17" s="382"/>
      <c r="L17" s="382"/>
    </row>
    <row r="18" spans="1:12" x14ac:dyDescent="0.25">
      <c r="A18" s="98" t="s">
        <v>403</v>
      </c>
      <c r="B18" s="98"/>
      <c r="C18" s="98"/>
      <c r="D18" s="98"/>
      <c r="E18" s="4"/>
      <c r="F18" s="4"/>
      <c r="G18" s="4"/>
      <c r="H18" s="4"/>
      <c r="I18" s="4"/>
      <c r="J18" s="4"/>
      <c r="K18" s="4"/>
      <c r="L18" s="4"/>
    </row>
    <row r="19" spans="1:12" s="85" customFormat="1" x14ac:dyDescent="0.25">
      <c r="A19" s="164" t="s">
        <v>404</v>
      </c>
      <c r="B19" s="165"/>
      <c r="C19" s="165"/>
      <c r="D19" s="165"/>
      <c r="E19" s="84"/>
      <c r="F19" s="84"/>
      <c r="G19" s="84"/>
      <c r="H19" s="84"/>
      <c r="I19" s="84"/>
      <c r="J19" s="84"/>
      <c r="K19" s="84"/>
      <c r="L19" s="84"/>
    </row>
    <row r="20" spans="1:12" s="85" customFormat="1" x14ac:dyDescent="0.25">
      <c r="A20" s="70"/>
      <c r="B20" s="70" t="s">
        <v>408</v>
      </c>
      <c r="C20" s="70"/>
      <c r="D20" s="70"/>
      <c r="E20" s="84"/>
      <c r="F20" s="84"/>
      <c r="G20" s="84"/>
      <c r="H20" s="84"/>
      <c r="I20" s="84"/>
      <c r="J20" s="84"/>
      <c r="K20" s="84"/>
      <c r="L20" s="84"/>
    </row>
    <row r="21" spans="1:12" s="85" customFormat="1" x14ac:dyDescent="0.25">
      <c r="A21" s="70"/>
      <c r="B21" s="70" t="s">
        <v>409</v>
      </c>
      <c r="C21" s="70"/>
      <c r="D21" s="70"/>
      <c r="E21" s="84"/>
      <c r="F21" s="84"/>
      <c r="G21" s="84"/>
      <c r="H21" s="84"/>
      <c r="I21" s="84"/>
      <c r="J21" s="84"/>
      <c r="K21" s="84"/>
      <c r="L21" s="84"/>
    </row>
    <row r="22" spans="1:12" s="85" customFormat="1" x14ac:dyDescent="0.25">
      <c r="A22" s="70"/>
      <c r="B22" s="70" t="s">
        <v>410</v>
      </c>
      <c r="C22" s="70"/>
      <c r="D22" s="70"/>
      <c r="E22" s="84"/>
      <c r="F22" s="84"/>
      <c r="G22" s="84"/>
      <c r="H22" s="84"/>
      <c r="I22" s="84"/>
      <c r="J22" s="84"/>
      <c r="K22" s="84"/>
      <c r="L22" s="84"/>
    </row>
    <row r="23" spans="1:12" s="85" customFormat="1" x14ac:dyDescent="0.25">
      <c r="A23" s="166" t="s">
        <v>405</v>
      </c>
      <c r="B23" s="70"/>
      <c r="C23" s="70"/>
      <c r="D23" s="70"/>
      <c r="E23" s="84"/>
      <c r="F23" s="84"/>
      <c r="G23" s="84"/>
      <c r="H23" s="84"/>
      <c r="I23" s="84"/>
      <c r="J23" s="84"/>
      <c r="K23" s="84"/>
      <c r="L23" s="84"/>
    </row>
    <row r="24" spans="1:12" s="85" customFormat="1" x14ac:dyDescent="0.25">
      <c r="A24" s="70"/>
      <c r="B24" s="70" t="s">
        <v>407</v>
      </c>
      <c r="C24" s="70"/>
      <c r="D24" s="70"/>
      <c r="E24" s="84"/>
      <c r="F24" s="84"/>
      <c r="G24" s="84"/>
      <c r="H24" s="84"/>
      <c r="I24" s="84"/>
      <c r="J24" s="84"/>
      <c r="K24" s="84"/>
      <c r="L24" s="84"/>
    </row>
    <row r="25" spans="1:12" s="85" customFormat="1" x14ac:dyDescent="0.25">
      <c r="A25" s="70"/>
      <c r="B25" s="70" t="s">
        <v>411</v>
      </c>
      <c r="C25" s="70"/>
      <c r="D25" s="70"/>
      <c r="E25" s="84"/>
      <c r="F25" s="84"/>
      <c r="G25" s="84"/>
      <c r="H25" s="84"/>
      <c r="I25" s="84"/>
      <c r="J25" s="84"/>
      <c r="K25" s="84"/>
      <c r="L25" s="84"/>
    </row>
    <row r="26" spans="1:12" s="85" customFormat="1" x14ac:dyDescent="0.25">
      <c r="A26" s="167" t="s">
        <v>406</v>
      </c>
      <c r="B26" s="70"/>
      <c r="C26" s="70"/>
      <c r="D26" s="70"/>
      <c r="E26" s="84"/>
      <c r="F26" s="84"/>
      <c r="G26" s="84"/>
      <c r="H26" s="84"/>
      <c r="I26" s="84"/>
      <c r="J26" s="84"/>
      <c r="K26" s="84"/>
      <c r="L26" s="84"/>
    </row>
    <row r="27" spans="1:12" s="85" customFormat="1" x14ac:dyDescent="0.25">
      <c r="A27" s="70"/>
      <c r="B27" s="70" t="s">
        <v>412</v>
      </c>
      <c r="C27" s="70"/>
      <c r="D27" s="70"/>
      <c r="E27" s="84"/>
      <c r="F27" s="84"/>
      <c r="G27" s="84"/>
      <c r="H27" s="84"/>
      <c r="I27" s="84"/>
      <c r="J27" s="84"/>
      <c r="K27" s="84"/>
      <c r="L27" s="84"/>
    </row>
    <row r="28" spans="1:12" s="85" customFormat="1" x14ac:dyDescent="0.25">
      <c r="A28" s="70"/>
      <c r="B28" s="70" t="s">
        <v>413</v>
      </c>
      <c r="C28" s="70"/>
      <c r="D28" s="70"/>
      <c r="E28" s="84"/>
      <c r="F28" s="84"/>
      <c r="G28" s="84"/>
      <c r="H28" s="84"/>
      <c r="I28" s="84"/>
      <c r="J28" s="84"/>
      <c r="K28" s="84"/>
      <c r="L28" s="84"/>
    </row>
    <row r="29" spans="1:12" s="85" customFormat="1" x14ac:dyDescent="0.25">
      <c r="A29" s="70"/>
      <c r="B29" s="70" t="s">
        <v>414</v>
      </c>
      <c r="C29" s="70"/>
      <c r="D29" s="70"/>
      <c r="E29" s="84"/>
      <c r="F29" s="84"/>
      <c r="G29" s="84"/>
      <c r="H29" s="84"/>
      <c r="I29" s="84"/>
      <c r="J29" s="84"/>
      <c r="K29" s="84"/>
      <c r="L29" s="84"/>
    </row>
    <row r="30" spans="1:12" x14ac:dyDescent="0.25">
      <c r="A30" s="4"/>
      <c r="B30" s="4"/>
      <c r="C30" s="4"/>
      <c r="D30" s="4"/>
      <c r="E30" s="4"/>
      <c r="F30" s="4"/>
      <c r="G30" s="4"/>
      <c r="H30" s="4"/>
      <c r="I30" s="4"/>
      <c r="J30" s="4"/>
      <c r="K30" s="4"/>
      <c r="L30" s="4"/>
    </row>
    <row r="31" spans="1:12" ht="27" customHeight="1" x14ac:dyDescent="0.25">
      <c r="A31" s="1059" t="s">
        <v>415</v>
      </c>
      <c r="B31" s="1059"/>
      <c r="C31" s="1059"/>
      <c r="D31" s="1059"/>
      <c r="E31" s="1059"/>
      <c r="F31" s="1059"/>
      <c r="G31" s="1059"/>
      <c r="H31" s="4"/>
      <c r="I31" s="4"/>
      <c r="J31" s="4"/>
      <c r="K31" s="4"/>
      <c r="L31" s="4"/>
    </row>
    <row r="32" spans="1:12" x14ac:dyDescent="0.25">
      <c r="A32" s="4"/>
      <c r="B32" s="4"/>
      <c r="C32" s="4"/>
      <c r="D32" s="4"/>
      <c r="E32" s="4"/>
      <c r="F32" s="4"/>
      <c r="G32" s="4"/>
      <c r="H32" s="4"/>
      <c r="I32" s="23"/>
      <c r="J32" s="23"/>
      <c r="K32" s="4"/>
      <c r="L32" s="4"/>
    </row>
    <row r="33" spans="1:12" x14ac:dyDescent="0.25">
      <c r="A33" s="29" t="s">
        <v>416</v>
      </c>
      <c r="B33" s="42"/>
      <c r="C33" s="42"/>
      <c r="D33" s="42"/>
      <c r="E33" s="42"/>
      <c r="F33" s="42"/>
      <c r="G33" s="42"/>
      <c r="H33" s="42"/>
      <c r="I33" s="23"/>
      <c r="J33" s="23"/>
      <c r="K33" s="4"/>
      <c r="L33" s="4"/>
    </row>
    <row r="34" spans="1:12" ht="57.6" customHeight="1" x14ac:dyDescent="0.25">
      <c r="A34" s="168" t="s">
        <v>413</v>
      </c>
      <c r="B34" s="1072" t="s">
        <v>420</v>
      </c>
      <c r="C34" s="1072"/>
      <c r="D34" s="1072"/>
      <c r="E34" s="1072"/>
      <c r="F34" s="1072"/>
      <c r="G34" s="1072"/>
      <c r="H34" s="1072"/>
      <c r="I34" s="106"/>
      <c r="J34" s="23"/>
      <c r="K34" s="4"/>
      <c r="L34" s="4"/>
    </row>
    <row r="35" spans="1:12" ht="67.900000000000006" customHeight="1" x14ac:dyDescent="0.25">
      <c r="A35" s="168" t="s">
        <v>411</v>
      </c>
      <c r="B35" s="1072" t="s">
        <v>421</v>
      </c>
      <c r="C35" s="1072"/>
      <c r="D35" s="1072"/>
      <c r="E35" s="1072"/>
      <c r="F35" s="1072"/>
      <c r="G35" s="1072"/>
      <c r="H35" s="1072"/>
      <c r="I35" s="106"/>
      <c r="J35" s="23"/>
      <c r="K35" s="4"/>
      <c r="L35" s="4"/>
    </row>
    <row r="36" spans="1:12" ht="22.7" customHeight="1" x14ac:dyDescent="0.25">
      <c r="A36" s="168" t="s">
        <v>408</v>
      </c>
      <c r="B36" s="1072" t="s">
        <v>418</v>
      </c>
      <c r="C36" s="1072"/>
      <c r="D36" s="1072"/>
      <c r="E36" s="1072"/>
      <c r="F36" s="1072"/>
      <c r="G36" s="1072"/>
      <c r="H36" s="1072"/>
      <c r="I36" s="106"/>
      <c r="J36" s="23"/>
      <c r="K36" s="160"/>
      <c r="L36" s="160"/>
    </row>
    <row r="37" spans="1:12" ht="28.5" customHeight="1" x14ac:dyDescent="0.25">
      <c r="A37" s="416" t="s">
        <v>409</v>
      </c>
      <c r="B37" s="1073" t="s">
        <v>417</v>
      </c>
      <c r="C37" s="1073"/>
      <c r="D37" s="1073"/>
      <c r="E37" s="1073"/>
      <c r="F37" s="1073"/>
      <c r="G37" s="1073"/>
      <c r="H37" s="1073"/>
      <c r="I37" s="106"/>
      <c r="J37" s="23"/>
      <c r="K37" s="4"/>
      <c r="L37" s="4"/>
    </row>
    <row r="38" spans="1:12" ht="28.5" customHeight="1" x14ac:dyDescent="0.25">
      <c r="A38" s="169" t="s">
        <v>410</v>
      </c>
      <c r="B38" s="1071" t="s">
        <v>419</v>
      </c>
      <c r="C38" s="1071"/>
      <c r="D38" s="1071"/>
      <c r="E38" s="1071"/>
      <c r="F38" s="1071"/>
      <c r="G38" s="1071"/>
      <c r="H38" s="1071"/>
      <c r="I38" s="106"/>
      <c r="J38" s="23"/>
      <c r="K38" s="160"/>
      <c r="L38" s="160"/>
    </row>
    <row r="39" spans="1:12" x14ac:dyDescent="0.25">
      <c r="A39" s="4"/>
      <c r="B39" s="4"/>
      <c r="C39" s="4"/>
      <c r="D39" s="4"/>
      <c r="E39" s="4"/>
      <c r="F39" s="4"/>
      <c r="G39" s="4"/>
      <c r="H39" s="4"/>
      <c r="I39" s="23"/>
      <c r="J39" s="23"/>
      <c r="K39" s="4"/>
      <c r="L39" s="4"/>
    </row>
    <row r="40" spans="1:12" x14ac:dyDescent="0.25">
      <c r="B40" s="415"/>
    </row>
    <row r="42" spans="1:12" ht="55.5" customHeight="1" x14ac:dyDescent="0.25">
      <c r="B42" s="415"/>
      <c r="C42" s="415"/>
      <c r="D42" s="415"/>
      <c r="E42" s="415"/>
      <c r="F42" s="415"/>
      <c r="G42" s="415"/>
      <c r="H42" s="415"/>
    </row>
  </sheetData>
  <mergeCells count="8">
    <mergeCell ref="A9:E9"/>
    <mergeCell ref="A13:B13"/>
    <mergeCell ref="B38:H38"/>
    <mergeCell ref="B34:H34"/>
    <mergeCell ref="B35:H35"/>
    <mergeCell ref="B37:H37"/>
    <mergeCell ref="A31:G31"/>
    <mergeCell ref="B36:H36"/>
  </mergeCells>
  <hyperlinks>
    <hyperlink ref="B21" r:id="rId1" display="Helping is Easy "/>
    <hyperlink ref="B22" r:id="rId2" display="School of Urban Change "/>
    <hyperlink ref="B28" r:id="rId3" display="Get on Your Skis, Everyone!"/>
    <hyperlink ref="A19" r:id="rId4" display="Social projects of the Metals segment"/>
    <hyperlink ref="A23" r:id="rId5" display="Social projects of the Power segment "/>
    <hyperlink ref="B25" r:id="rId6" display="360 project"/>
    <hyperlink ref="B24" r:id="rId7" display="Energy in every drop"/>
    <hyperlink ref="B27" r:id="rId8" display="Construction of hospitals"/>
    <hyperlink ref="B20" r:id="rId9" display="Rusal Territory"/>
    <hyperlink ref="B29" r:id="rId10" display="IT Academy"/>
  </hyperlinks>
  <pageMargins left="0.7" right="0.7" top="0.75" bottom="0.75" header="0.3" footer="0.3"/>
  <pageSetup orientation="portrait" horizontalDpi="1200" verticalDpi="1200" r:id="rId11"/>
  <drawing r:id="rId1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F85"/>
  <sheetViews>
    <sheetView topLeftCell="A19" zoomScale="60" zoomScaleNormal="60" workbookViewId="0">
      <selection activeCell="A45" sqref="A45:F45"/>
    </sheetView>
  </sheetViews>
  <sheetFormatPr defaultRowHeight="15" x14ac:dyDescent="0.25"/>
  <cols>
    <col min="1" max="1" width="21.140625" customWidth="1"/>
    <col min="2" max="2" width="19.140625" style="204" customWidth="1"/>
    <col min="3" max="3" width="21.42578125" customWidth="1"/>
    <col min="4" max="5" width="13.85546875" customWidth="1"/>
    <col min="6" max="6" width="14" bestFit="1" customWidth="1"/>
  </cols>
  <sheetData>
    <row r="2" spans="1:6" x14ac:dyDescent="0.25">
      <c r="A2" s="828"/>
      <c r="B2" s="828"/>
      <c r="C2" s="828"/>
      <c r="D2" s="828"/>
      <c r="E2" s="828"/>
      <c r="F2" s="828"/>
    </row>
    <row r="3" spans="1:6" x14ac:dyDescent="0.25">
      <c r="A3" s="828"/>
      <c r="B3" s="828"/>
      <c r="C3" s="828"/>
      <c r="D3" s="828"/>
      <c r="E3" s="828"/>
      <c r="F3" s="828"/>
    </row>
    <row r="4" spans="1:6" x14ac:dyDescent="0.25">
      <c r="A4" s="829" t="s">
        <v>372</v>
      </c>
      <c r="B4" s="829"/>
      <c r="C4" s="829"/>
      <c r="D4" s="829"/>
      <c r="E4" s="829"/>
      <c r="F4" s="829"/>
    </row>
    <row r="5" spans="1:6" x14ac:dyDescent="0.25">
      <c r="A5" s="828"/>
      <c r="B5" s="828"/>
      <c r="C5" s="828"/>
      <c r="D5" s="828"/>
      <c r="E5" s="828"/>
      <c r="F5" s="828"/>
    </row>
    <row r="6" spans="1:6" x14ac:dyDescent="0.25">
      <c r="A6" s="830"/>
      <c r="B6" s="830"/>
      <c r="C6" s="830"/>
      <c r="D6" s="830"/>
      <c r="E6" s="830"/>
      <c r="F6" s="830"/>
    </row>
    <row r="7" spans="1:6" x14ac:dyDescent="0.25">
      <c r="A7" s="24" t="s">
        <v>2432</v>
      </c>
    </row>
    <row r="8" spans="1:6" x14ac:dyDescent="0.25">
      <c r="A8" s="1019" t="s">
        <v>290</v>
      </c>
      <c r="B8" s="1019"/>
      <c r="C8" s="1019"/>
      <c r="D8" s="1019"/>
      <c r="E8" s="1019"/>
      <c r="F8" s="1019"/>
    </row>
    <row r="9" spans="1:6" ht="38.25" x14ac:dyDescent="0.25">
      <c r="A9" s="201"/>
      <c r="B9" s="201" t="s">
        <v>423</v>
      </c>
      <c r="C9" s="201" t="s">
        <v>424</v>
      </c>
      <c r="D9" s="201" t="s">
        <v>425</v>
      </c>
      <c r="E9" s="201" t="s">
        <v>426</v>
      </c>
      <c r="F9" s="201" t="s">
        <v>427</v>
      </c>
    </row>
    <row r="10" spans="1:6" x14ac:dyDescent="0.25">
      <c r="A10" s="1081" t="s">
        <v>422</v>
      </c>
      <c r="B10" s="1081"/>
      <c r="C10" s="1081"/>
      <c r="D10" s="1081"/>
      <c r="E10" s="1081"/>
      <c r="F10" s="1081"/>
    </row>
    <row r="11" spans="1:6" ht="26.25" x14ac:dyDescent="0.25">
      <c r="A11" s="147" t="s">
        <v>428</v>
      </c>
      <c r="B11" s="147" t="s">
        <v>438</v>
      </c>
      <c r="C11" s="147" t="s">
        <v>445</v>
      </c>
      <c r="D11" s="147" t="s">
        <v>456</v>
      </c>
      <c r="E11" s="147" t="s">
        <v>457</v>
      </c>
      <c r="F11" s="455">
        <v>1</v>
      </c>
    </row>
    <row r="12" spans="1:6" ht="26.25" x14ac:dyDescent="0.25">
      <c r="A12" s="147" t="s">
        <v>429</v>
      </c>
      <c r="B12" s="147" t="s">
        <v>439</v>
      </c>
      <c r="C12" s="147" t="s">
        <v>446</v>
      </c>
      <c r="D12" s="147" t="s">
        <v>458</v>
      </c>
      <c r="E12" s="147" t="s">
        <v>459</v>
      </c>
      <c r="F12" s="455">
        <v>1</v>
      </c>
    </row>
    <row r="13" spans="1:6" ht="26.25" x14ac:dyDescent="0.25">
      <c r="A13" s="147" t="s">
        <v>430</v>
      </c>
      <c r="B13" s="147" t="s">
        <v>440</v>
      </c>
      <c r="C13" s="147" t="s">
        <v>447</v>
      </c>
      <c r="D13" s="147" t="s">
        <v>460</v>
      </c>
      <c r="E13" s="147" t="s">
        <v>461</v>
      </c>
      <c r="F13" s="455">
        <v>0.99</v>
      </c>
    </row>
    <row r="14" spans="1:6" ht="39" x14ac:dyDescent="0.25">
      <c r="A14" s="147" t="s">
        <v>431</v>
      </c>
      <c r="B14" s="147" t="s">
        <v>441</v>
      </c>
      <c r="C14" s="147" t="s">
        <v>448</v>
      </c>
      <c r="D14" s="147" t="s">
        <v>462</v>
      </c>
      <c r="E14" s="147" t="s">
        <v>462</v>
      </c>
      <c r="F14" s="455">
        <v>1</v>
      </c>
    </row>
    <row r="15" spans="1:6" ht="26.25" x14ac:dyDescent="0.25">
      <c r="A15" s="147" t="s">
        <v>432</v>
      </c>
      <c r="B15" s="147" t="s">
        <v>440</v>
      </c>
      <c r="C15" s="147" t="s">
        <v>449</v>
      </c>
      <c r="D15" s="147" t="s">
        <v>463</v>
      </c>
      <c r="E15" s="147" t="s">
        <v>464</v>
      </c>
      <c r="F15" s="455">
        <v>1.02</v>
      </c>
    </row>
    <row r="16" spans="1:6" ht="26.25" x14ac:dyDescent="0.25">
      <c r="A16" s="147" t="s">
        <v>433</v>
      </c>
      <c r="B16" s="147" t="s">
        <v>438</v>
      </c>
      <c r="C16" s="147" t="s">
        <v>450</v>
      </c>
      <c r="D16" s="147" t="s">
        <v>465</v>
      </c>
      <c r="E16" s="147" t="s">
        <v>466</v>
      </c>
      <c r="F16" s="455">
        <v>1</v>
      </c>
    </row>
    <row r="17" spans="1:6" ht="38.65" customHeight="1" x14ac:dyDescent="0.25">
      <c r="A17" s="147" t="s">
        <v>434</v>
      </c>
      <c r="B17" s="147" t="s">
        <v>438</v>
      </c>
      <c r="C17" s="147" t="s">
        <v>451</v>
      </c>
      <c r="D17" s="423" t="s">
        <v>174</v>
      </c>
      <c r="E17" s="423">
        <v>0</v>
      </c>
      <c r="F17" s="455">
        <v>0</v>
      </c>
    </row>
    <row r="18" spans="1:6" ht="39" x14ac:dyDescent="0.25">
      <c r="A18" s="147" t="s">
        <v>435</v>
      </c>
      <c r="B18" s="147" t="s">
        <v>442</v>
      </c>
      <c r="C18" s="147" t="s">
        <v>452</v>
      </c>
      <c r="D18" s="147" t="s">
        <v>467</v>
      </c>
      <c r="E18" s="147" t="s">
        <v>468</v>
      </c>
      <c r="F18" s="455">
        <v>0.83</v>
      </c>
    </row>
    <row r="19" spans="1:6" ht="39" x14ac:dyDescent="0.25">
      <c r="A19" s="147" t="s">
        <v>436</v>
      </c>
      <c r="B19" s="147" t="s">
        <v>443</v>
      </c>
      <c r="C19" s="147" t="s">
        <v>453</v>
      </c>
      <c r="D19" s="147" t="s">
        <v>467</v>
      </c>
      <c r="E19" s="147" t="s">
        <v>467</v>
      </c>
      <c r="F19" s="455">
        <v>1.02</v>
      </c>
    </row>
    <row r="20" spans="1:6" x14ac:dyDescent="0.25">
      <c r="A20" s="147" t="s">
        <v>262</v>
      </c>
      <c r="B20" s="147" t="s">
        <v>444</v>
      </c>
      <c r="C20" s="147" t="s">
        <v>454</v>
      </c>
      <c r="D20" s="147" t="s">
        <v>469</v>
      </c>
      <c r="E20" s="147" t="s">
        <v>470</v>
      </c>
      <c r="F20" s="455">
        <v>0.97</v>
      </c>
    </row>
    <row r="21" spans="1:6" x14ac:dyDescent="0.25">
      <c r="A21" s="147" t="s">
        <v>263</v>
      </c>
      <c r="B21" s="147" t="s">
        <v>301</v>
      </c>
      <c r="C21" s="147" t="s">
        <v>174</v>
      </c>
      <c r="D21" s="147" t="s">
        <v>174</v>
      </c>
      <c r="E21" s="147" t="s">
        <v>174</v>
      </c>
      <c r="F21" s="455">
        <v>0</v>
      </c>
    </row>
    <row r="22" spans="1:6" ht="39" x14ac:dyDescent="0.25">
      <c r="A22" s="147" t="s">
        <v>437</v>
      </c>
      <c r="B22" s="147" t="s">
        <v>439</v>
      </c>
      <c r="C22" s="147" t="s">
        <v>455</v>
      </c>
      <c r="D22" s="147" t="s">
        <v>471</v>
      </c>
      <c r="E22" s="147" t="s">
        <v>472</v>
      </c>
      <c r="F22" s="455">
        <v>0.98</v>
      </c>
    </row>
    <row r="23" spans="1:6" x14ac:dyDescent="0.25">
      <c r="A23" s="1081" t="s">
        <v>473</v>
      </c>
      <c r="B23" s="1081"/>
      <c r="C23" s="1081"/>
      <c r="D23" s="1081"/>
      <c r="E23" s="1081"/>
      <c r="F23" s="1081"/>
    </row>
    <row r="24" spans="1:6" ht="26.25" x14ac:dyDescent="0.25">
      <c r="A24" s="147" t="s">
        <v>474</v>
      </c>
      <c r="B24" s="147" t="s">
        <v>439</v>
      </c>
      <c r="C24" s="147" t="s">
        <v>484</v>
      </c>
      <c r="D24" s="147" t="s">
        <v>485</v>
      </c>
      <c r="E24" s="147" t="s">
        <v>486</v>
      </c>
      <c r="F24" s="455">
        <v>0.85</v>
      </c>
    </row>
    <row r="25" spans="1:6" ht="39" x14ac:dyDescent="0.25">
      <c r="A25" s="147" t="s">
        <v>475</v>
      </c>
      <c r="B25" s="147" t="s">
        <v>479</v>
      </c>
      <c r="C25" s="147" t="s">
        <v>487</v>
      </c>
      <c r="D25" s="147" t="s">
        <v>488</v>
      </c>
      <c r="E25" s="147" t="s">
        <v>489</v>
      </c>
      <c r="F25" s="455">
        <v>0.95</v>
      </c>
    </row>
    <row r="26" spans="1:6" ht="39" x14ac:dyDescent="0.25">
      <c r="A26" s="147" t="s">
        <v>476</v>
      </c>
      <c r="B26" s="147" t="s">
        <v>479</v>
      </c>
      <c r="C26" s="147" t="s">
        <v>490</v>
      </c>
      <c r="D26" s="147" t="s">
        <v>491</v>
      </c>
      <c r="E26" s="147" t="s">
        <v>492</v>
      </c>
      <c r="F26" s="455">
        <v>1.02</v>
      </c>
    </row>
    <row r="27" spans="1:6" ht="39" x14ac:dyDescent="0.25">
      <c r="A27" s="147" t="s">
        <v>477</v>
      </c>
      <c r="B27" s="147" t="s">
        <v>480</v>
      </c>
      <c r="C27" s="147" t="s">
        <v>493</v>
      </c>
      <c r="D27" s="147" t="s">
        <v>494</v>
      </c>
      <c r="E27" s="402" t="s">
        <v>495</v>
      </c>
      <c r="F27" s="455">
        <v>0.95</v>
      </c>
    </row>
    <row r="28" spans="1:6" ht="26.25" x14ac:dyDescent="0.25">
      <c r="A28" s="147" t="s">
        <v>2576</v>
      </c>
      <c r="B28" s="147" t="s">
        <v>299</v>
      </c>
      <c r="C28" s="147" t="s">
        <v>496</v>
      </c>
      <c r="D28" s="147" t="s">
        <v>497</v>
      </c>
      <c r="E28" s="147" t="s">
        <v>498</v>
      </c>
      <c r="F28" s="455">
        <v>0.64</v>
      </c>
    </row>
    <row r="29" spans="1:6" ht="26.25" x14ac:dyDescent="0.25">
      <c r="A29" s="147" t="s">
        <v>264</v>
      </c>
      <c r="B29" s="147" t="s">
        <v>481</v>
      </c>
      <c r="C29" s="147" t="s">
        <v>499</v>
      </c>
      <c r="D29" s="147" t="s">
        <v>500</v>
      </c>
      <c r="E29" s="147" t="s">
        <v>501</v>
      </c>
      <c r="F29" s="455">
        <v>0.94</v>
      </c>
    </row>
    <row r="30" spans="1:6" x14ac:dyDescent="0.25">
      <c r="A30" s="147" t="s">
        <v>265</v>
      </c>
      <c r="B30" s="147" t="s">
        <v>482</v>
      </c>
      <c r="C30" s="147" t="s">
        <v>502</v>
      </c>
      <c r="D30" s="147" t="s">
        <v>174</v>
      </c>
      <c r="E30" s="147" t="s">
        <v>174</v>
      </c>
      <c r="F30" s="455">
        <v>0</v>
      </c>
    </row>
    <row r="31" spans="1:6" ht="26.25" x14ac:dyDescent="0.25">
      <c r="A31" s="147" t="s">
        <v>2577</v>
      </c>
      <c r="B31" s="147" t="s">
        <v>483</v>
      </c>
      <c r="C31" s="147" t="s">
        <v>503</v>
      </c>
      <c r="D31" s="147" t="s">
        <v>504</v>
      </c>
      <c r="E31" s="147" t="s">
        <v>505</v>
      </c>
      <c r="F31" s="455">
        <v>0.94</v>
      </c>
    </row>
    <row r="32" spans="1:6" x14ac:dyDescent="0.25">
      <c r="A32" s="147" t="s">
        <v>266</v>
      </c>
      <c r="B32" s="147" t="s">
        <v>298</v>
      </c>
      <c r="C32" s="147" t="s">
        <v>506</v>
      </c>
      <c r="D32" s="147" t="s">
        <v>507</v>
      </c>
      <c r="E32" s="147" t="s">
        <v>508</v>
      </c>
      <c r="F32" s="455">
        <v>0.37</v>
      </c>
    </row>
    <row r="33" spans="1:6" ht="26.25" x14ac:dyDescent="0.25">
      <c r="A33" s="147" t="s">
        <v>478</v>
      </c>
      <c r="B33" s="147" t="s">
        <v>297</v>
      </c>
      <c r="C33" s="147" t="s">
        <v>509</v>
      </c>
      <c r="D33" s="147" t="s">
        <v>510</v>
      </c>
      <c r="E33" s="147" t="s">
        <v>511</v>
      </c>
      <c r="F33" s="455">
        <v>1.01</v>
      </c>
    </row>
    <row r="34" spans="1:6" x14ac:dyDescent="0.25">
      <c r="A34" s="1081" t="s">
        <v>512</v>
      </c>
      <c r="B34" s="1081"/>
      <c r="C34" s="1081"/>
      <c r="D34" s="1081"/>
      <c r="E34" s="1081"/>
      <c r="F34" s="1081"/>
    </row>
    <row r="35" spans="1:6" ht="26.25" x14ac:dyDescent="0.25">
      <c r="A35" s="147" t="s">
        <v>513</v>
      </c>
      <c r="B35" s="147" t="s">
        <v>516</v>
      </c>
      <c r="C35" s="147" t="s">
        <v>517</v>
      </c>
      <c r="D35" s="147" t="s">
        <v>518</v>
      </c>
      <c r="E35" s="147" t="s">
        <v>519</v>
      </c>
      <c r="F35" s="455">
        <v>1.03</v>
      </c>
    </row>
    <row r="36" spans="1:6" ht="39" x14ac:dyDescent="0.25">
      <c r="A36" s="147" t="s">
        <v>514</v>
      </c>
      <c r="B36" s="147" t="s">
        <v>479</v>
      </c>
      <c r="C36" s="147" t="s">
        <v>520</v>
      </c>
      <c r="D36" s="147" t="s">
        <v>521</v>
      </c>
      <c r="E36" s="147" t="s">
        <v>522</v>
      </c>
      <c r="F36" s="455">
        <v>0.76</v>
      </c>
    </row>
    <row r="37" spans="1:6" ht="26.25" x14ac:dyDescent="0.25">
      <c r="A37" s="147" t="s">
        <v>515</v>
      </c>
      <c r="B37" s="147" t="s">
        <v>299</v>
      </c>
      <c r="C37" s="147" t="s">
        <v>523</v>
      </c>
      <c r="D37" s="147" t="s">
        <v>524</v>
      </c>
      <c r="E37" s="147" t="s">
        <v>525</v>
      </c>
      <c r="F37" s="455">
        <v>0.76</v>
      </c>
    </row>
    <row r="38" spans="1:6" ht="26.25" x14ac:dyDescent="0.25">
      <c r="A38" s="147" t="s">
        <v>2483</v>
      </c>
      <c r="B38" s="147" t="s">
        <v>299</v>
      </c>
      <c r="C38" s="147" t="s">
        <v>526</v>
      </c>
      <c r="D38" s="147" t="s">
        <v>527</v>
      </c>
      <c r="E38" s="147" t="s">
        <v>528</v>
      </c>
      <c r="F38" s="455">
        <v>0.74</v>
      </c>
    </row>
    <row r="39" spans="1:6" ht="26.25" x14ac:dyDescent="0.25">
      <c r="A39" s="147" t="s">
        <v>2578</v>
      </c>
      <c r="B39" s="147" t="s">
        <v>300</v>
      </c>
      <c r="C39" s="147" t="s">
        <v>529</v>
      </c>
      <c r="D39" s="147" t="s">
        <v>530</v>
      </c>
      <c r="E39" s="147" t="s">
        <v>531</v>
      </c>
      <c r="F39" s="455">
        <v>0</v>
      </c>
    </row>
    <row r="40" spans="1:6" x14ac:dyDescent="0.25">
      <c r="A40" s="147" t="s">
        <v>266</v>
      </c>
      <c r="B40" s="147" t="s">
        <v>298</v>
      </c>
      <c r="C40" s="147" t="s">
        <v>532</v>
      </c>
      <c r="D40" s="147" t="s">
        <v>533</v>
      </c>
      <c r="E40" s="147" t="s">
        <v>534</v>
      </c>
      <c r="F40" s="455">
        <v>0.47</v>
      </c>
    </row>
    <row r="41" spans="1:6" ht="26.25" x14ac:dyDescent="0.25">
      <c r="A41" s="147" t="s">
        <v>2579</v>
      </c>
      <c r="B41" s="147" t="s">
        <v>299</v>
      </c>
      <c r="C41" s="147" t="s">
        <v>520</v>
      </c>
      <c r="D41" s="147" t="s">
        <v>535</v>
      </c>
      <c r="E41" s="147" t="s">
        <v>536</v>
      </c>
      <c r="F41" s="455">
        <v>1.1000000000000001</v>
      </c>
    </row>
    <row r="42" spans="1:6" x14ac:dyDescent="0.25">
      <c r="A42" s="205"/>
      <c r="B42" s="205"/>
      <c r="C42" s="205"/>
      <c r="D42" s="205"/>
      <c r="E42" s="205"/>
      <c r="F42" s="205"/>
    </row>
    <row r="43" spans="1:6" ht="21.6" customHeight="1" x14ac:dyDescent="0.25">
      <c r="A43" s="1018" t="s">
        <v>537</v>
      </c>
      <c r="B43" s="1018"/>
      <c r="C43" s="1018"/>
      <c r="D43" s="1018"/>
      <c r="E43" s="1018"/>
      <c r="F43" s="1018"/>
    </row>
    <row r="44" spans="1:6" ht="19.149999999999999" customHeight="1" x14ac:dyDescent="0.25">
      <c r="A44" s="1018" t="s">
        <v>538</v>
      </c>
      <c r="B44" s="1018"/>
      <c r="C44" s="1018"/>
      <c r="D44" s="1018"/>
      <c r="E44" s="1018"/>
      <c r="F44" s="1018"/>
    </row>
    <row r="45" spans="1:6" ht="29.1" customHeight="1" x14ac:dyDescent="0.25">
      <c r="A45" s="1018" t="s">
        <v>539</v>
      </c>
      <c r="B45" s="1018"/>
      <c r="C45" s="1018"/>
      <c r="D45" s="1018"/>
      <c r="E45" s="1018"/>
      <c r="F45" s="1018"/>
    </row>
    <row r="46" spans="1:6" x14ac:dyDescent="0.25">
      <c r="A46" s="1018" t="s">
        <v>540</v>
      </c>
      <c r="B46" s="1018"/>
      <c r="C46" s="1018"/>
      <c r="D46" s="1018"/>
      <c r="E46" s="1018"/>
      <c r="F46" s="1018"/>
    </row>
    <row r="47" spans="1:6" x14ac:dyDescent="0.25">
      <c r="A47" s="1018" t="s">
        <v>541</v>
      </c>
      <c r="B47" s="1018"/>
      <c r="C47" s="1018"/>
      <c r="D47" s="1018"/>
      <c r="E47" s="1018"/>
      <c r="F47" s="1018"/>
    </row>
    <row r="48" spans="1:6" x14ac:dyDescent="0.25">
      <c r="A48" s="197"/>
      <c r="B48" s="197"/>
      <c r="C48" s="197"/>
      <c r="D48" s="197"/>
      <c r="E48" s="197"/>
      <c r="F48" s="197"/>
    </row>
    <row r="49" spans="1:5" x14ac:dyDescent="0.25">
      <c r="A49" s="1019" t="s">
        <v>291</v>
      </c>
      <c r="B49" s="1019"/>
      <c r="C49" s="1019"/>
      <c r="D49" s="1019"/>
      <c r="E49" s="1019"/>
    </row>
    <row r="50" spans="1:5" ht="42.95" customHeight="1" x14ac:dyDescent="0.25">
      <c r="A50" s="201"/>
      <c r="B50" s="201" t="s">
        <v>423</v>
      </c>
      <c r="C50" s="201" t="s">
        <v>424</v>
      </c>
      <c r="D50" s="201" t="s">
        <v>542</v>
      </c>
      <c r="E50" s="201" t="s">
        <v>543</v>
      </c>
    </row>
    <row r="51" spans="1:5" x14ac:dyDescent="0.25">
      <c r="A51" s="1082" t="s">
        <v>544</v>
      </c>
      <c r="B51" s="1083"/>
      <c r="C51" s="1083"/>
      <c r="D51" s="1083"/>
      <c r="E51" s="1084"/>
    </row>
    <row r="52" spans="1:5" ht="26.25" x14ac:dyDescent="0.25">
      <c r="A52" s="147" t="s">
        <v>546</v>
      </c>
      <c r="B52" s="147" t="s">
        <v>438</v>
      </c>
      <c r="C52" s="147" t="s">
        <v>550</v>
      </c>
      <c r="D52" s="147" t="s">
        <v>551</v>
      </c>
      <c r="E52" s="147" t="s">
        <v>552</v>
      </c>
    </row>
    <row r="53" spans="1:5" ht="26.25" x14ac:dyDescent="0.25">
      <c r="A53" s="147" t="s">
        <v>547</v>
      </c>
      <c r="B53" s="147" t="s">
        <v>438</v>
      </c>
      <c r="C53" s="147" t="s">
        <v>553</v>
      </c>
      <c r="D53" s="147" t="s">
        <v>554</v>
      </c>
      <c r="E53" s="147" t="s">
        <v>555</v>
      </c>
    </row>
    <row r="54" spans="1:5" ht="26.25" x14ac:dyDescent="0.25">
      <c r="A54" s="147" t="s">
        <v>548</v>
      </c>
      <c r="B54" s="147" t="s">
        <v>438</v>
      </c>
      <c r="C54" s="147" t="s">
        <v>556</v>
      </c>
      <c r="D54" s="147" t="s">
        <v>557</v>
      </c>
      <c r="E54" s="147" t="s">
        <v>558</v>
      </c>
    </row>
    <row r="55" spans="1:5" ht="26.25" x14ac:dyDescent="0.25">
      <c r="A55" s="147" t="s">
        <v>549</v>
      </c>
      <c r="B55" s="147" t="s">
        <v>439</v>
      </c>
      <c r="C55" s="147" t="s">
        <v>559</v>
      </c>
      <c r="D55" s="147" t="s">
        <v>560</v>
      </c>
      <c r="E55" s="147" t="s">
        <v>561</v>
      </c>
    </row>
    <row r="56" spans="1:5" ht="14.45" customHeight="1" x14ac:dyDescent="0.25">
      <c r="A56" s="1082" t="s">
        <v>545</v>
      </c>
      <c r="B56" s="1083"/>
      <c r="C56" s="1083"/>
      <c r="D56" s="1083"/>
      <c r="E56" s="1084"/>
    </row>
    <row r="57" spans="1:5" x14ac:dyDescent="0.25">
      <c r="A57" s="1076" t="s">
        <v>564</v>
      </c>
      <c r="B57" s="1077"/>
      <c r="C57" s="1077"/>
      <c r="D57" s="1077"/>
      <c r="E57" s="1078"/>
    </row>
    <row r="58" spans="1:5" ht="26.1" customHeight="1" x14ac:dyDescent="0.25">
      <c r="A58" s="147" t="s">
        <v>562</v>
      </c>
      <c r="B58" s="1074" t="s">
        <v>438</v>
      </c>
      <c r="C58" s="147" t="s">
        <v>576</v>
      </c>
      <c r="D58" s="147" t="s">
        <v>577</v>
      </c>
      <c r="E58" s="147" t="s">
        <v>578</v>
      </c>
    </row>
    <row r="59" spans="1:5" x14ac:dyDescent="0.25">
      <c r="A59" s="147" t="s">
        <v>563</v>
      </c>
      <c r="B59" s="1075"/>
      <c r="C59" s="147" t="s">
        <v>579</v>
      </c>
      <c r="D59" s="147" t="s">
        <v>580</v>
      </c>
      <c r="E59" s="147" t="s">
        <v>581</v>
      </c>
    </row>
    <row r="60" spans="1:5" x14ac:dyDescent="0.25">
      <c r="A60" s="1076" t="s">
        <v>565</v>
      </c>
      <c r="B60" s="1077"/>
      <c r="C60" s="1077"/>
      <c r="D60" s="1077"/>
      <c r="E60" s="1078"/>
    </row>
    <row r="61" spans="1:5" ht="26.1" customHeight="1" x14ac:dyDescent="0.25">
      <c r="A61" s="147" t="s">
        <v>562</v>
      </c>
      <c r="B61" s="1074" t="s">
        <v>438</v>
      </c>
      <c r="C61" s="147" t="s">
        <v>582</v>
      </c>
      <c r="D61" s="147" t="s">
        <v>583</v>
      </c>
      <c r="E61" s="147" t="s">
        <v>584</v>
      </c>
    </row>
    <row r="62" spans="1:5" x14ac:dyDescent="0.25">
      <c r="A62" s="147" t="s">
        <v>563</v>
      </c>
      <c r="B62" s="1075"/>
      <c r="C62" s="147" t="s">
        <v>585</v>
      </c>
      <c r="D62" s="147" t="s">
        <v>586</v>
      </c>
      <c r="E62" s="147" t="s">
        <v>587</v>
      </c>
    </row>
    <row r="63" spans="1:5" x14ac:dyDescent="0.25">
      <c r="A63" s="1076" t="s">
        <v>566</v>
      </c>
      <c r="B63" s="1077"/>
      <c r="C63" s="1077"/>
      <c r="D63" s="1077"/>
      <c r="E63" s="1078"/>
    </row>
    <row r="64" spans="1:5" ht="26.1" customHeight="1" x14ac:dyDescent="0.25">
      <c r="A64" s="147" t="s">
        <v>562</v>
      </c>
      <c r="B64" s="1074" t="s">
        <v>438</v>
      </c>
      <c r="C64" s="147" t="s">
        <v>588</v>
      </c>
      <c r="D64" s="147" t="s">
        <v>589</v>
      </c>
      <c r="E64" s="147" t="s">
        <v>589</v>
      </c>
    </row>
    <row r="65" spans="1:5" x14ac:dyDescent="0.25">
      <c r="A65" s="147" t="s">
        <v>563</v>
      </c>
      <c r="B65" s="1075"/>
      <c r="C65" s="147" t="s">
        <v>590</v>
      </c>
      <c r="D65" s="147" t="s">
        <v>591</v>
      </c>
      <c r="E65" s="147" t="s">
        <v>621</v>
      </c>
    </row>
    <row r="66" spans="1:5" x14ac:dyDescent="0.25">
      <c r="A66" s="1076" t="s">
        <v>567</v>
      </c>
      <c r="B66" s="1077"/>
      <c r="C66" s="1077"/>
      <c r="D66" s="1077"/>
      <c r="E66" s="1078"/>
    </row>
    <row r="67" spans="1:5" ht="26.1" customHeight="1" x14ac:dyDescent="0.25">
      <c r="A67" s="147" t="s">
        <v>562</v>
      </c>
      <c r="B67" s="1074" t="s">
        <v>438</v>
      </c>
      <c r="C67" s="147" t="s">
        <v>592</v>
      </c>
      <c r="D67" s="147" t="s">
        <v>593</v>
      </c>
      <c r="E67" s="147" t="s">
        <v>622</v>
      </c>
    </row>
    <row r="68" spans="1:5" x14ac:dyDescent="0.25">
      <c r="A68" s="147" t="s">
        <v>563</v>
      </c>
      <c r="B68" s="1075"/>
      <c r="C68" s="147" t="s">
        <v>594</v>
      </c>
      <c r="D68" s="147" t="s">
        <v>595</v>
      </c>
      <c r="E68" s="147" t="s">
        <v>623</v>
      </c>
    </row>
    <row r="69" spans="1:5" x14ac:dyDescent="0.25">
      <c r="A69" s="1076" t="s">
        <v>568</v>
      </c>
      <c r="B69" s="1077"/>
      <c r="C69" s="1077"/>
      <c r="D69" s="1077"/>
      <c r="E69" s="1078"/>
    </row>
    <row r="70" spans="1:5" ht="26.1" customHeight="1" x14ac:dyDescent="0.25">
      <c r="A70" s="147" t="s">
        <v>562</v>
      </c>
      <c r="B70" s="1074" t="s">
        <v>438</v>
      </c>
      <c r="C70" s="147" t="s">
        <v>596</v>
      </c>
      <c r="D70" s="147" t="s">
        <v>593</v>
      </c>
      <c r="E70" s="147" t="s">
        <v>603</v>
      </c>
    </row>
    <row r="71" spans="1:5" x14ac:dyDescent="0.25">
      <c r="A71" s="147" t="s">
        <v>563</v>
      </c>
      <c r="B71" s="1075"/>
      <c r="C71" s="147" t="s">
        <v>597</v>
      </c>
      <c r="D71" s="147" t="s">
        <v>598</v>
      </c>
      <c r="E71" s="147" t="s">
        <v>604</v>
      </c>
    </row>
    <row r="72" spans="1:5" x14ac:dyDescent="0.25">
      <c r="A72" s="1076" t="s">
        <v>569</v>
      </c>
      <c r="B72" s="1077"/>
      <c r="C72" s="1077"/>
      <c r="D72" s="1077"/>
      <c r="E72" s="1078"/>
    </row>
    <row r="73" spans="1:5" ht="14.45" customHeight="1" x14ac:dyDescent="0.25">
      <c r="A73" s="147" t="s">
        <v>562</v>
      </c>
      <c r="B73" s="1074" t="s">
        <v>438</v>
      </c>
      <c r="C73" s="147" t="s">
        <v>599</v>
      </c>
      <c r="D73" s="147" t="s">
        <v>593</v>
      </c>
      <c r="E73" s="147" t="s">
        <v>593</v>
      </c>
    </row>
    <row r="74" spans="1:5" x14ac:dyDescent="0.25">
      <c r="A74" s="147" t="s">
        <v>563</v>
      </c>
      <c r="B74" s="1075"/>
      <c r="C74" s="147" t="s">
        <v>600</v>
      </c>
      <c r="D74" s="147" t="s">
        <v>601</v>
      </c>
      <c r="E74" s="147" t="s">
        <v>602</v>
      </c>
    </row>
    <row r="75" spans="1:5" x14ac:dyDescent="0.25">
      <c r="A75" s="1076" t="s">
        <v>570</v>
      </c>
      <c r="B75" s="1077"/>
      <c r="C75" s="1077"/>
      <c r="D75" s="1077"/>
      <c r="E75" s="1078"/>
    </row>
    <row r="76" spans="1:5" ht="14.45" customHeight="1" x14ac:dyDescent="0.25">
      <c r="A76" s="147" t="s">
        <v>562</v>
      </c>
      <c r="B76" s="1074" t="s">
        <v>438</v>
      </c>
      <c r="C76" s="147" t="s">
        <v>605</v>
      </c>
      <c r="D76" s="147" t="s">
        <v>606</v>
      </c>
      <c r="E76" s="147" t="s">
        <v>606</v>
      </c>
    </row>
    <row r="77" spans="1:5" x14ac:dyDescent="0.25">
      <c r="A77" s="147" t="s">
        <v>563</v>
      </c>
      <c r="B77" s="1075"/>
      <c r="C77" s="147" t="s">
        <v>607</v>
      </c>
      <c r="D77" s="147" t="s">
        <v>608</v>
      </c>
      <c r="E77" s="147" t="s">
        <v>595</v>
      </c>
    </row>
    <row r="78" spans="1:5" x14ac:dyDescent="0.25">
      <c r="A78" s="1076" t="s">
        <v>571</v>
      </c>
      <c r="B78" s="1077"/>
      <c r="C78" s="1077"/>
      <c r="D78" s="1077"/>
      <c r="E78" s="1078"/>
    </row>
    <row r="79" spans="1:5" ht="21.2" customHeight="1" x14ac:dyDescent="0.25">
      <c r="A79" s="147" t="s">
        <v>562</v>
      </c>
      <c r="B79" s="1079" t="s">
        <v>575</v>
      </c>
      <c r="C79" s="147" t="s">
        <v>624</v>
      </c>
      <c r="D79" s="147" t="s">
        <v>609</v>
      </c>
      <c r="E79" s="147" t="s">
        <v>584</v>
      </c>
    </row>
    <row r="80" spans="1:5" ht="19.5" customHeight="1" x14ac:dyDescent="0.25">
      <c r="A80" s="147" t="s">
        <v>563</v>
      </c>
      <c r="B80" s="1080"/>
      <c r="C80" s="147" t="s">
        <v>610</v>
      </c>
      <c r="D80" s="147" t="s">
        <v>611</v>
      </c>
      <c r="E80" s="147" t="s">
        <v>602</v>
      </c>
    </row>
    <row r="81" spans="1:5" x14ac:dyDescent="0.25">
      <c r="A81" s="1076" t="s">
        <v>572</v>
      </c>
      <c r="B81" s="1077"/>
      <c r="C81" s="1077"/>
      <c r="D81" s="1077"/>
      <c r="E81" s="1078"/>
    </row>
    <row r="82" spans="1:5" ht="31.15" customHeight="1" x14ac:dyDescent="0.25">
      <c r="A82" s="147" t="s">
        <v>574</v>
      </c>
      <c r="B82" s="422" t="s">
        <v>440</v>
      </c>
      <c r="C82" s="147" t="s">
        <v>612</v>
      </c>
      <c r="D82" s="147" t="s">
        <v>613</v>
      </c>
      <c r="E82" s="147" t="s">
        <v>614</v>
      </c>
    </row>
    <row r="83" spans="1:5" x14ac:dyDescent="0.25">
      <c r="A83" s="1076" t="s">
        <v>573</v>
      </c>
      <c r="B83" s="1077"/>
      <c r="C83" s="1077"/>
      <c r="D83" s="1077"/>
      <c r="E83" s="1078"/>
    </row>
    <row r="84" spans="1:5" x14ac:dyDescent="0.25">
      <c r="A84" s="147" t="s">
        <v>562</v>
      </c>
      <c r="B84" s="147"/>
      <c r="C84" s="147" t="s">
        <v>615</v>
      </c>
      <c r="D84" s="147" t="s">
        <v>616</v>
      </c>
      <c r="E84" s="147" t="s">
        <v>617</v>
      </c>
    </row>
    <row r="85" spans="1:5" x14ac:dyDescent="0.25">
      <c r="A85" s="147" t="s">
        <v>563</v>
      </c>
      <c r="B85" s="147"/>
      <c r="C85" s="147" t="s">
        <v>618</v>
      </c>
      <c r="D85" s="147" t="s">
        <v>619</v>
      </c>
      <c r="E85" s="147" t="s">
        <v>620</v>
      </c>
    </row>
  </sheetData>
  <mergeCells count="35">
    <mergeCell ref="A8:F8"/>
    <mergeCell ref="A2:F2"/>
    <mergeCell ref="A3:F3"/>
    <mergeCell ref="A4:F4"/>
    <mergeCell ref="A5:F5"/>
    <mergeCell ref="A6:F6"/>
    <mergeCell ref="A57:E57"/>
    <mergeCell ref="A10:F10"/>
    <mergeCell ref="A23:F23"/>
    <mergeCell ref="A34:F34"/>
    <mergeCell ref="A43:F43"/>
    <mergeCell ref="A44:F44"/>
    <mergeCell ref="A45:F45"/>
    <mergeCell ref="A46:F46"/>
    <mergeCell ref="A47:F47"/>
    <mergeCell ref="A49:E49"/>
    <mergeCell ref="A51:E51"/>
    <mergeCell ref="A56:E56"/>
    <mergeCell ref="A75:E75"/>
    <mergeCell ref="B58:B59"/>
    <mergeCell ref="A60:E60"/>
    <mergeCell ref="B61:B62"/>
    <mergeCell ref="A63:E63"/>
    <mergeCell ref="B64:B65"/>
    <mergeCell ref="A66:E66"/>
    <mergeCell ref="B67:B68"/>
    <mergeCell ref="A69:E69"/>
    <mergeCell ref="B70:B71"/>
    <mergeCell ref="A72:E72"/>
    <mergeCell ref="B73:B74"/>
    <mergeCell ref="B76:B77"/>
    <mergeCell ref="A78:E78"/>
    <mergeCell ref="B79:B80"/>
    <mergeCell ref="A81:E81"/>
    <mergeCell ref="A83:E83"/>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J262"/>
  <sheetViews>
    <sheetView showGridLines="0" topLeftCell="A181" zoomScale="70" zoomScaleNormal="70" workbookViewId="0">
      <selection activeCell="I199" sqref="I199"/>
    </sheetView>
  </sheetViews>
  <sheetFormatPr defaultRowHeight="15" x14ac:dyDescent="0.25"/>
  <cols>
    <col min="1" max="1" width="40.85546875" style="228" customWidth="1"/>
    <col min="2" max="2" width="33.42578125" style="228" customWidth="1"/>
    <col min="3" max="3" width="63.140625" style="228" customWidth="1"/>
    <col min="4" max="10" width="9" style="228"/>
  </cols>
  <sheetData>
    <row r="2" spans="1:3" x14ac:dyDescent="0.25">
      <c r="A2" s="229"/>
      <c r="B2" s="229"/>
      <c r="C2" s="229"/>
    </row>
    <row r="3" spans="1:3" x14ac:dyDescent="0.25">
      <c r="A3" s="229"/>
      <c r="B3" s="229"/>
      <c r="C3" s="229"/>
    </row>
    <row r="4" spans="1:3" x14ac:dyDescent="0.25">
      <c r="A4" s="46"/>
      <c r="B4" s="230" t="s">
        <v>372</v>
      </c>
      <c r="C4" s="229"/>
    </row>
    <row r="5" spans="1:3" x14ac:dyDescent="0.25">
      <c r="A5" s="229"/>
      <c r="B5" s="28"/>
      <c r="C5" s="229"/>
    </row>
    <row r="6" spans="1:3" x14ac:dyDescent="0.25">
      <c r="A6" s="47"/>
      <c r="B6" s="47"/>
      <c r="C6" s="47"/>
    </row>
    <row r="7" spans="1:3" ht="14.1" customHeight="1" x14ac:dyDescent="0.25">
      <c r="A7" s="106"/>
      <c r="B7" s="106"/>
      <c r="C7" s="106"/>
    </row>
    <row r="8" spans="1:3" ht="14.1" customHeight="1" x14ac:dyDescent="0.25">
      <c r="A8" s="172" t="s">
        <v>791</v>
      </c>
      <c r="B8" s="172" t="s">
        <v>1012</v>
      </c>
      <c r="C8" s="172" t="s">
        <v>1013</v>
      </c>
    </row>
    <row r="9" spans="1:3" x14ac:dyDescent="0.25">
      <c r="A9" s="1086" t="s">
        <v>1011</v>
      </c>
      <c r="B9" s="1086"/>
      <c r="C9" s="1086"/>
    </row>
    <row r="10" spans="1:3" x14ac:dyDescent="0.25">
      <c r="A10" s="1085" t="s">
        <v>1008</v>
      </c>
      <c r="B10" s="1085"/>
      <c r="C10" s="1085"/>
    </row>
    <row r="11" spans="1:3" x14ac:dyDescent="0.25">
      <c r="A11" s="445" t="s">
        <v>1010</v>
      </c>
      <c r="B11" s="235" t="s">
        <v>15</v>
      </c>
      <c r="C11" s="232" t="s">
        <v>1180</v>
      </c>
    </row>
    <row r="12" spans="1:3" ht="42" customHeight="1" x14ac:dyDescent="0.25">
      <c r="A12" s="445" t="s">
        <v>2486</v>
      </c>
      <c r="B12" s="235" t="s">
        <v>16</v>
      </c>
      <c r="C12" s="445" t="s">
        <v>1180</v>
      </c>
    </row>
    <row r="13" spans="1:3" x14ac:dyDescent="0.25">
      <c r="A13" s="445" t="s">
        <v>1009</v>
      </c>
      <c r="B13" s="235" t="s">
        <v>17</v>
      </c>
      <c r="C13" s="445" t="s">
        <v>1180</v>
      </c>
    </row>
    <row r="14" spans="1:3" x14ac:dyDescent="0.25">
      <c r="A14" s="445" t="s">
        <v>2581</v>
      </c>
      <c r="B14" s="235" t="s">
        <v>18</v>
      </c>
      <c r="C14" s="445" t="s">
        <v>1180</v>
      </c>
    </row>
    <row r="15" spans="1:3" x14ac:dyDescent="0.25">
      <c r="A15" s="1087" t="s">
        <v>1014</v>
      </c>
      <c r="B15" s="1051" t="s">
        <v>19</v>
      </c>
      <c r="C15" s="232" t="s">
        <v>1070</v>
      </c>
    </row>
    <row r="16" spans="1:3" ht="21.2" customHeight="1" x14ac:dyDescent="0.25">
      <c r="A16" s="1088"/>
      <c r="B16" s="1051"/>
      <c r="C16" s="232" t="s">
        <v>1181</v>
      </c>
    </row>
    <row r="17" spans="1:3" x14ac:dyDescent="0.25">
      <c r="A17" s="445" t="s">
        <v>1016</v>
      </c>
      <c r="B17" s="235" t="s">
        <v>20</v>
      </c>
      <c r="C17" s="232" t="s">
        <v>1182</v>
      </c>
    </row>
    <row r="18" spans="1:3" x14ac:dyDescent="0.25">
      <c r="A18" s="1085" t="s">
        <v>1015</v>
      </c>
      <c r="B18" s="1051" t="s">
        <v>21</v>
      </c>
      <c r="C18" s="1087" t="s">
        <v>1183</v>
      </c>
    </row>
    <row r="19" spans="1:3" x14ac:dyDescent="0.25">
      <c r="A19" s="1085"/>
      <c r="B19" s="1051"/>
      <c r="C19" s="1088"/>
    </row>
    <row r="20" spans="1:3" x14ac:dyDescent="0.25">
      <c r="A20" s="1085"/>
      <c r="B20" s="1051"/>
      <c r="C20" s="232" t="s">
        <v>1184</v>
      </c>
    </row>
    <row r="21" spans="1:3" x14ac:dyDescent="0.25">
      <c r="A21" s="1085" t="s">
        <v>1017</v>
      </c>
      <c r="B21" s="1051" t="s">
        <v>22</v>
      </c>
      <c r="C21" s="232" t="s">
        <v>2580</v>
      </c>
    </row>
    <row r="22" spans="1:3" x14ac:dyDescent="0.25">
      <c r="A22" s="1085"/>
      <c r="B22" s="1051"/>
      <c r="C22" s="232" t="s">
        <v>1185</v>
      </c>
    </row>
    <row r="23" spans="1:3" x14ac:dyDescent="0.25">
      <c r="A23" s="232" t="s">
        <v>1018</v>
      </c>
      <c r="B23" s="235" t="s">
        <v>23</v>
      </c>
      <c r="C23" s="232" t="s">
        <v>1186</v>
      </c>
    </row>
    <row r="24" spans="1:3" ht="25.5" x14ac:dyDescent="0.25">
      <c r="A24" s="232" t="s">
        <v>1019</v>
      </c>
      <c r="B24" s="235" t="s">
        <v>24</v>
      </c>
      <c r="C24" s="232" t="s">
        <v>1187</v>
      </c>
    </row>
    <row r="25" spans="1:3" x14ac:dyDescent="0.25">
      <c r="A25" s="1085" t="s">
        <v>1020</v>
      </c>
      <c r="B25" s="1051" t="s">
        <v>25</v>
      </c>
      <c r="C25" s="232" t="s">
        <v>1188</v>
      </c>
    </row>
    <row r="26" spans="1:3" x14ac:dyDescent="0.25">
      <c r="A26" s="1085"/>
      <c r="B26" s="1051"/>
      <c r="C26" s="232" t="s">
        <v>1189</v>
      </c>
    </row>
    <row r="27" spans="1:3" ht="25.5" x14ac:dyDescent="0.25">
      <c r="A27" s="1085"/>
      <c r="B27" s="1051"/>
      <c r="C27" s="232" t="s">
        <v>1190</v>
      </c>
    </row>
    <row r="28" spans="1:3" x14ac:dyDescent="0.25">
      <c r="A28" s="1085"/>
      <c r="B28" s="1051"/>
      <c r="C28" s="232" t="s">
        <v>1191</v>
      </c>
    </row>
    <row r="29" spans="1:3" ht="25.5" x14ac:dyDescent="0.25">
      <c r="A29" s="1085"/>
      <c r="B29" s="1051"/>
      <c r="C29" s="232" t="s">
        <v>1192</v>
      </c>
    </row>
    <row r="30" spans="1:3" x14ac:dyDescent="0.25">
      <c r="A30" s="445" t="s">
        <v>1021</v>
      </c>
      <c r="B30" s="235" t="s">
        <v>26</v>
      </c>
      <c r="C30" s="445" t="s">
        <v>1193</v>
      </c>
    </row>
    <row r="31" spans="1:3" x14ac:dyDescent="0.25">
      <c r="A31" s="445" t="s">
        <v>1022</v>
      </c>
      <c r="B31" s="235" t="s">
        <v>27</v>
      </c>
      <c r="C31" s="445" t="s">
        <v>1193</v>
      </c>
    </row>
    <row r="32" spans="1:3" x14ac:dyDescent="0.25">
      <c r="A32" s="1085" t="s">
        <v>1023</v>
      </c>
      <c r="B32" s="1085"/>
      <c r="C32" s="1085"/>
    </row>
    <row r="33" spans="1:3" ht="15.95" customHeight="1" x14ac:dyDescent="0.25">
      <c r="A33" s="1085" t="s">
        <v>1024</v>
      </c>
      <c r="B33" s="1051" t="s">
        <v>28</v>
      </c>
      <c r="C33" s="232" t="s">
        <v>2582</v>
      </c>
    </row>
    <row r="34" spans="1:3" ht="19.5" customHeight="1" x14ac:dyDescent="0.25">
      <c r="A34" s="1085"/>
      <c r="B34" s="1051"/>
      <c r="C34" s="232" t="s">
        <v>2583</v>
      </c>
    </row>
    <row r="35" spans="1:3" ht="25.5" x14ac:dyDescent="0.25">
      <c r="A35" s="232" t="s">
        <v>1025</v>
      </c>
      <c r="B35" s="235" t="s">
        <v>29</v>
      </c>
      <c r="C35" s="232" t="s">
        <v>1194</v>
      </c>
    </row>
    <row r="36" spans="1:3" x14ac:dyDescent="0.25">
      <c r="A36" s="1085" t="s">
        <v>1026</v>
      </c>
      <c r="B36" s="1085"/>
      <c r="C36" s="1085"/>
    </row>
    <row r="37" spans="1:3" ht="25.5" x14ac:dyDescent="0.25">
      <c r="A37" s="232" t="s">
        <v>1027</v>
      </c>
      <c r="B37" s="235" t="s">
        <v>30</v>
      </c>
      <c r="C37" s="232" t="s">
        <v>868</v>
      </c>
    </row>
    <row r="38" spans="1:3" ht="17.45" customHeight="1" x14ac:dyDescent="0.25">
      <c r="A38" s="1085" t="s">
        <v>1028</v>
      </c>
      <c r="B38" s="1051" t="s">
        <v>31</v>
      </c>
      <c r="C38" s="232" t="s">
        <v>2584</v>
      </c>
    </row>
    <row r="39" spans="1:3" ht="22.7" customHeight="1" x14ac:dyDescent="0.25">
      <c r="A39" s="1085"/>
      <c r="B39" s="1051"/>
      <c r="C39" s="232" t="s">
        <v>1195</v>
      </c>
    </row>
    <row r="40" spans="1:3" x14ac:dyDescent="0.25">
      <c r="A40" s="1085" t="s">
        <v>1029</v>
      </c>
      <c r="B40" s="1085"/>
      <c r="C40" s="1085"/>
    </row>
    <row r="41" spans="1:3" x14ac:dyDescent="0.25">
      <c r="A41" s="232" t="s">
        <v>1030</v>
      </c>
      <c r="B41" s="235" t="s">
        <v>32</v>
      </c>
      <c r="C41" s="232" t="s">
        <v>1198</v>
      </c>
    </row>
    <row r="42" spans="1:3" x14ac:dyDescent="0.25">
      <c r="A42" s="1085" t="s">
        <v>1031</v>
      </c>
      <c r="B42" s="1051" t="s">
        <v>153</v>
      </c>
      <c r="C42" s="232" t="s">
        <v>1196</v>
      </c>
    </row>
    <row r="43" spans="1:3" x14ac:dyDescent="0.25">
      <c r="A43" s="1085"/>
      <c r="B43" s="1051"/>
      <c r="C43" s="233" t="s">
        <v>1197</v>
      </c>
    </row>
    <row r="44" spans="1:3" ht="38.25" x14ac:dyDescent="0.25">
      <c r="A44" s="232" t="s">
        <v>1032</v>
      </c>
      <c r="B44" s="235" t="s">
        <v>33</v>
      </c>
      <c r="C44" s="445" t="s">
        <v>1196</v>
      </c>
    </row>
    <row r="45" spans="1:3" ht="25.5" customHeight="1" x14ac:dyDescent="0.25">
      <c r="A45" s="1087" t="s">
        <v>1033</v>
      </c>
      <c r="B45" s="1051" t="s">
        <v>205</v>
      </c>
      <c r="C45" s="1085" t="s">
        <v>1196</v>
      </c>
    </row>
    <row r="46" spans="1:3" ht="23.45" customHeight="1" x14ac:dyDescent="0.25">
      <c r="A46" s="1088"/>
      <c r="B46" s="1051"/>
      <c r="C46" s="1085"/>
    </row>
    <row r="47" spans="1:3" ht="25.5" x14ac:dyDescent="0.25">
      <c r="A47" s="232" t="s">
        <v>1034</v>
      </c>
      <c r="B47" s="235" t="s">
        <v>2</v>
      </c>
      <c r="C47" s="445" t="s">
        <v>1198</v>
      </c>
    </row>
    <row r="48" spans="1:3" ht="25.5" x14ac:dyDescent="0.25">
      <c r="A48" s="232" t="s">
        <v>1035</v>
      </c>
      <c r="B48" s="235" t="s">
        <v>34</v>
      </c>
      <c r="C48" s="445" t="s">
        <v>1196</v>
      </c>
    </row>
    <row r="49" spans="1:3" ht="25.5" x14ac:dyDescent="0.25">
      <c r="A49" s="232" t="s">
        <v>1036</v>
      </c>
      <c r="B49" s="235" t="s">
        <v>35</v>
      </c>
      <c r="C49" s="445" t="s">
        <v>1199</v>
      </c>
    </row>
    <row r="50" spans="1:3" x14ac:dyDescent="0.25">
      <c r="A50" s="445" t="s">
        <v>1037</v>
      </c>
      <c r="B50" s="235" t="s">
        <v>36</v>
      </c>
      <c r="C50" s="232" t="s">
        <v>1200</v>
      </c>
    </row>
    <row r="51" spans="1:3" ht="38.25" x14ac:dyDescent="0.25">
      <c r="A51" s="445" t="s">
        <v>1038</v>
      </c>
      <c r="B51" s="235" t="s">
        <v>37</v>
      </c>
      <c r="C51" s="232" t="s">
        <v>1196</v>
      </c>
    </row>
    <row r="52" spans="1:3" x14ac:dyDescent="0.25">
      <c r="A52" s="1085" t="s">
        <v>1039</v>
      </c>
      <c r="B52" s="1051" t="s">
        <v>38</v>
      </c>
      <c r="C52" s="445" t="s">
        <v>1201</v>
      </c>
    </row>
    <row r="53" spans="1:3" x14ac:dyDescent="0.25">
      <c r="A53" s="1085"/>
      <c r="B53" s="1051"/>
      <c r="C53" s="232" t="s">
        <v>1202</v>
      </c>
    </row>
    <row r="54" spans="1:3" ht="25.5" x14ac:dyDescent="0.25">
      <c r="A54" s="232" t="s">
        <v>1040</v>
      </c>
      <c r="B54" s="235" t="s">
        <v>206</v>
      </c>
      <c r="C54" s="445" t="s">
        <v>1198</v>
      </c>
    </row>
    <row r="55" spans="1:3" ht="20.100000000000001" customHeight="1" x14ac:dyDescent="0.25">
      <c r="A55" s="1085" t="s">
        <v>1041</v>
      </c>
      <c r="B55" s="1051" t="s">
        <v>39</v>
      </c>
      <c r="C55" s="232" t="s">
        <v>1068</v>
      </c>
    </row>
    <row r="56" spans="1:3" ht="17.45" customHeight="1" x14ac:dyDescent="0.25">
      <c r="A56" s="1085"/>
      <c r="B56" s="1051"/>
      <c r="C56" s="232" t="s">
        <v>1188</v>
      </c>
    </row>
    <row r="57" spans="1:3" x14ac:dyDescent="0.25">
      <c r="A57" s="1085" t="s">
        <v>1042</v>
      </c>
      <c r="B57" s="1051" t="s">
        <v>40</v>
      </c>
      <c r="C57" s="445" t="s">
        <v>1188</v>
      </c>
    </row>
    <row r="58" spans="1:3" x14ac:dyDescent="0.25">
      <c r="A58" s="1085"/>
      <c r="B58" s="1051"/>
      <c r="C58" s="232" t="s">
        <v>1203</v>
      </c>
    </row>
    <row r="59" spans="1:3" x14ac:dyDescent="0.25">
      <c r="A59" s="1085" t="s">
        <v>1043</v>
      </c>
      <c r="B59" s="1051" t="s">
        <v>154</v>
      </c>
      <c r="C59" s="232" t="s">
        <v>1196</v>
      </c>
    </row>
    <row r="60" spans="1:3" x14ac:dyDescent="0.25">
      <c r="A60" s="1085"/>
      <c r="B60" s="1051"/>
      <c r="C60" s="232" t="s">
        <v>1204</v>
      </c>
    </row>
    <row r="61" spans="1:3" ht="25.5" x14ac:dyDescent="0.25">
      <c r="A61" s="1085"/>
      <c r="B61" s="1051"/>
      <c r="C61" s="232" t="s">
        <v>1205</v>
      </c>
    </row>
    <row r="62" spans="1:3" ht="21.2" customHeight="1" x14ac:dyDescent="0.25">
      <c r="A62" s="1087" t="s">
        <v>1045</v>
      </c>
      <c r="B62" s="1051" t="s">
        <v>41</v>
      </c>
      <c r="C62" s="232" t="s">
        <v>1070</v>
      </c>
    </row>
    <row r="63" spans="1:3" x14ac:dyDescent="0.25">
      <c r="A63" s="1088"/>
      <c r="B63" s="1051"/>
      <c r="C63" s="445" t="s">
        <v>1196</v>
      </c>
    </row>
    <row r="64" spans="1:3" x14ac:dyDescent="0.25">
      <c r="A64" s="1085" t="s">
        <v>1044</v>
      </c>
      <c r="B64" s="1051" t="s">
        <v>155</v>
      </c>
      <c r="C64" s="232" t="s">
        <v>1206</v>
      </c>
    </row>
    <row r="65" spans="1:3" x14ac:dyDescent="0.25">
      <c r="A65" s="1085"/>
      <c r="B65" s="1051"/>
      <c r="C65" s="445" t="s">
        <v>1196</v>
      </c>
    </row>
    <row r="66" spans="1:3" ht="25.5" x14ac:dyDescent="0.25">
      <c r="A66" s="232" t="s">
        <v>1046</v>
      </c>
      <c r="B66" s="235" t="s">
        <v>207</v>
      </c>
      <c r="C66" s="445" t="s">
        <v>1196</v>
      </c>
    </row>
    <row r="67" spans="1:3" x14ac:dyDescent="0.25">
      <c r="A67" s="1085" t="s">
        <v>1047</v>
      </c>
      <c r="B67" s="1051" t="s">
        <v>42</v>
      </c>
      <c r="C67" s="445" t="s">
        <v>1201</v>
      </c>
    </row>
    <row r="68" spans="1:3" x14ac:dyDescent="0.25">
      <c r="A68" s="1085"/>
      <c r="B68" s="1051"/>
      <c r="C68" s="232" t="s">
        <v>1207</v>
      </c>
    </row>
    <row r="69" spans="1:3" x14ac:dyDescent="0.25">
      <c r="A69" s="1085" t="s">
        <v>1048</v>
      </c>
      <c r="B69" s="1051" t="s">
        <v>43</v>
      </c>
      <c r="C69" s="445" t="s">
        <v>1201</v>
      </c>
    </row>
    <row r="70" spans="1:3" x14ac:dyDescent="0.25">
      <c r="A70" s="1085"/>
      <c r="B70" s="1051"/>
      <c r="C70" s="232" t="s">
        <v>1207</v>
      </c>
    </row>
    <row r="71" spans="1:3" x14ac:dyDescent="0.25">
      <c r="A71" s="1085" t="s">
        <v>1049</v>
      </c>
      <c r="B71" s="1085"/>
      <c r="C71" s="1085"/>
    </row>
    <row r="72" spans="1:3" x14ac:dyDescent="0.25">
      <c r="A72" s="445" t="s">
        <v>1050</v>
      </c>
      <c r="B72" s="235" t="s">
        <v>44</v>
      </c>
      <c r="C72" s="232" t="s">
        <v>1208</v>
      </c>
    </row>
    <row r="73" spans="1:3" x14ac:dyDescent="0.25">
      <c r="A73" s="445" t="s">
        <v>1051</v>
      </c>
      <c r="B73" s="235" t="s">
        <v>45</v>
      </c>
      <c r="C73" s="232" t="s">
        <v>863</v>
      </c>
    </row>
    <row r="74" spans="1:3" ht="25.5" x14ac:dyDescent="0.25">
      <c r="A74" s="445" t="s">
        <v>1052</v>
      </c>
      <c r="B74" s="235" t="s">
        <v>46</v>
      </c>
      <c r="C74" s="445" t="s">
        <v>1208</v>
      </c>
    </row>
    <row r="75" spans="1:3" x14ac:dyDescent="0.25">
      <c r="A75" s="1085" t="s">
        <v>2484</v>
      </c>
      <c r="B75" s="1051" t="s">
        <v>47</v>
      </c>
      <c r="C75" s="445" t="s">
        <v>1208</v>
      </c>
    </row>
    <row r="76" spans="1:3" x14ac:dyDescent="0.25">
      <c r="A76" s="1085"/>
      <c r="B76" s="1051"/>
      <c r="C76" s="446" t="s">
        <v>858</v>
      </c>
    </row>
    <row r="77" spans="1:3" ht="38.25" x14ac:dyDescent="0.25">
      <c r="A77" s="232" t="s">
        <v>1053</v>
      </c>
      <c r="B77" s="235" t="s">
        <v>48</v>
      </c>
      <c r="C77" s="445" t="s">
        <v>1208</v>
      </c>
    </row>
    <row r="78" spans="1:3" x14ac:dyDescent="0.25">
      <c r="A78" s="1085" t="s">
        <v>1054</v>
      </c>
      <c r="B78" s="1085"/>
      <c r="C78" s="1085"/>
    </row>
    <row r="79" spans="1:3" ht="38.25" x14ac:dyDescent="0.25">
      <c r="A79" s="445" t="s">
        <v>1055</v>
      </c>
      <c r="B79" s="235" t="s">
        <v>49</v>
      </c>
      <c r="C79" s="445" t="s">
        <v>1067</v>
      </c>
    </row>
    <row r="80" spans="1:3" ht="25.5" x14ac:dyDescent="0.25">
      <c r="A80" s="445" t="s">
        <v>1056</v>
      </c>
      <c r="B80" s="235" t="s">
        <v>50</v>
      </c>
      <c r="C80" s="445" t="s">
        <v>1068</v>
      </c>
    </row>
    <row r="81" spans="1:3" x14ac:dyDescent="0.25">
      <c r="A81" s="445" t="s">
        <v>1057</v>
      </c>
      <c r="B81" s="235" t="s">
        <v>51</v>
      </c>
      <c r="C81" s="445" t="s">
        <v>1068</v>
      </c>
    </row>
    <row r="82" spans="1:3" ht="51" x14ac:dyDescent="0.25">
      <c r="A82" s="445" t="s">
        <v>1058</v>
      </c>
      <c r="B82" s="235" t="s">
        <v>52</v>
      </c>
      <c r="C82" s="445" t="s">
        <v>2485</v>
      </c>
    </row>
    <row r="83" spans="1:3" ht="110.25" customHeight="1" x14ac:dyDescent="0.25">
      <c r="A83" s="445" t="s">
        <v>1059</v>
      </c>
      <c r="B83" s="235" t="s">
        <v>53</v>
      </c>
      <c r="C83" s="445" t="s">
        <v>1069</v>
      </c>
    </row>
    <row r="84" spans="1:3" x14ac:dyDescent="0.25">
      <c r="A84" s="445" t="s">
        <v>1060</v>
      </c>
      <c r="B84" s="235" t="s">
        <v>54</v>
      </c>
      <c r="C84" s="445" t="s">
        <v>1070</v>
      </c>
    </row>
    <row r="85" spans="1:3" x14ac:dyDescent="0.25">
      <c r="A85" s="445" t="s">
        <v>1061</v>
      </c>
      <c r="B85" s="235" t="s">
        <v>55</v>
      </c>
      <c r="C85" s="445" t="s">
        <v>1070</v>
      </c>
    </row>
    <row r="86" spans="1:3" x14ac:dyDescent="0.25">
      <c r="A86" s="445" t="s">
        <v>1062</v>
      </c>
      <c r="B86" s="235" t="s">
        <v>56</v>
      </c>
      <c r="C86" s="445" t="s">
        <v>1070</v>
      </c>
    </row>
    <row r="87" spans="1:3" ht="25.5" x14ac:dyDescent="0.25">
      <c r="A87" s="445" t="s">
        <v>1063</v>
      </c>
      <c r="B87" s="235" t="s">
        <v>57</v>
      </c>
      <c r="C87" s="445" t="s">
        <v>1067</v>
      </c>
    </row>
    <row r="88" spans="1:3" ht="25.5" x14ac:dyDescent="0.25">
      <c r="A88" s="445" t="s">
        <v>1064</v>
      </c>
      <c r="B88" s="235" t="s">
        <v>58</v>
      </c>
      <c r="C88" s="445" t="s">
        <v>1070</v>
      </c>
    </row>
    <row r="89" spans="1:3" x14ac:dyDescent="0.25">
      <c r="A89" s="445" t="s">
        <v>1065</v>
      </c>
      <c r="B89" s="235" t="s">
        <v>59</v>
      </c>
      <c r="C89" s="445" t="s">
        <v>1071</v>
      </c>
    </row>
    <row r="90" spans="1:3" ht="25.5" x14ac:dyDescent="0.25">
      <c r="A90" s="445" t="s">
        <v>1066</v>
      </c>
      <c r="B90" s="235" t="s">
        <v>60</v>
      </c>
      <c r="C90" s="445" t="s">
        <v>1072</v>
      </c>
    </row>
    <row r="91" spans="1:3" x14ac:dyDescent="0.25">
      <c r="A91" s="1086" t="s">
        <v>1073</v>
      </c>
      <c r="B91" s="1086"/>
      <c r="C91" s="1086"/>
    </row>
    <row r="92" spans="1:3" x14ac:dyDescent="0.25">
      <c r="A92" s="1085" t="s">
        <v>1074</v>
      </c>
      <c r="B92" s="1051" t="s">
        <v>61</v>
      </c>
      <c r="C92" s="232" t="s">
        <v>1209</v>
      </c>
    </row>
    <row r="93" spans="1:3" x14ac:dyDescent="0.25">
      <c r="A93" s="1085"/>
      <c r="B93" s="1051"/>
      <c r="C93" s="232" t="s">
        <v>1210</v>
      </c>
    </row>
    <row r="94" spans="1:3" x14ac:dyDescent="0.25">
      <c r="A94" s="1085"/>
      <c r="B94" s="1051"/>
      <c r="C94" s="232" t="s">
        <v>1211</v>
      </c>
    </row>
    <row r="95" spans="1:3" x14ac:dyDescent="0.25">
      <c r="A95" s="1085"/>
      <c r="B95" s="1051"/>
      <c r="C95" s="232" t="s">
        <v>1212</v>
      </c>
    </row>
    <row r="96" spans="1:3" x14ac:dyDescent="0.25">
      <c r="A96" s="1085"/>
      <c r="B96" s="1051"/>
      <c r="C96" s="194" t="s">
        <v>859</v>
      </c>
    </row>
    <row r="97" spans="1:3" x14ac:dyDescent="0.25">
      <c r="A97" s="1085"/>
      <c r="B97" s="1051"/>
      <c r="C97" s="232" t="s">
        <v>858</v>
      </c>
    </row>
    <row r="98" spans="1:3" x14ac:dyDescent="0.25">
      <c r="A98" s="1085"/>
      <c r="B98" s="1051"/>
      <c r="C98" s="232" t="s">
        <v>1213</v>
      </c>
    </row>
    <row r="99" spans="1:3" x14ac:dyDescent="0.25">
      <c r="A99" s="1085"/>
      <c r="B99" s="1051"/>
      <c r="C99" s="232" t="s">
        <v>868</v>
      </c>
    </row>
    <row r="100" spans="1:3" x14ac:dyDescent="0.25">
      <c r="A100" s="1085" t="s">
        <v>1075</v>
      </c>
      <c r="B100" s="1051" t="s">
        <v>62</v>
      </c>
      <c r="C100" s="445" t="s">
        <v>1209</v>
      </c>
    </row>
    <row r="101" spans="1:3" x14ac:dyDescent="0.25">
      <c r="A101" s="1085"/>
      <c r="B101" s="1051"/>
      <c r="C101" s="445" t="s">
        <v>2444</v>
      </c>
    </row>
    <row r="102" spans="1:3" x14ac:dyDescent="0.25">
      <c r="A102" s="1085"/>
      <c r="B102" s="1051"/>
      <c r="C102" s="445" t="s">
        <v>1211</v>
      </c>
    </row>
    <row r="103" spans="1:3" x14ac:dyDescent="0.25">
      <c r="A103" s="1085"/>
      <c r="B103" s="1051"/>
      <c r="C103" s="445" t="s">
        <v>1212</v>
      </c>
    </row>
    <row r="104" spans="1:3" x14ac:dyDescent="0.25">
      <c r="A104" s="1085"/>
      <c r="B104" s="1051"/>
      <c r="C104" s="194" t="s">
        <v>877</v>
      </c>
    </row>
    <row r="105" spans="1:3" x14ac:dyDescent="0.25">
      <c r="A105" s="1085"/>
      <c r="B105" s="1051"/>
      <c r="C105" s="445" t="s">
        <v>858</v>
      </c>
    </row>
    <row r="106" spans="1:3" x14ac:dyDescent="0.25">
      <c r="A106" s="1085"/>
      <c r="B106" s="1051"/>
      <c r="C106" s="445" t="s">
        <v>1213</v>
      </c>
    </row>
    <row r="107" spans="1:3" x14ac:dyDescent="0.25">
      <c r="A107" s="1085"/>
      <c r="B107" s="1051"/>
      <c r="C107" s="445" t="s">
        <v>868</v>
      </c>
    </row>
    <row r="108" spans="1:3" x14ac:dyDescent="0.25">
      <c r="A108" s="1085"/>
      <c r="B108" s="1051"/>
      <c r="C108" s="232" t="s">
        <v>1215</v>
      </c>
    </row>
    <row r="109" spans="1:3" x14ac:dyDescent="0.25">
      <c r="A109" s="1085" t="s">
        <v>1076</v>
      </c>
      <c r="B109" s="1051" t="s">
        <v>185</v>
      </c>
      <c r="C109" s="232" t="s">
        <v>1216</v>
      </c>
    </row>
    <row r="110" spans="1:3" x14ac:dyDescent="0.25">
      <c r="A110" s="1085"/>
      <c r="B110" s="1051"/>
      <c r="C110" s="194" t="s">
        <v>1214</v>
      </c>
    </row>
    <row r="111" spans="1:3" x14ac:dyDescent="0.25">
      <c r="A111" s="1085"/>
      <c r="B111" s="1051"/>
      <c r="C111" s="445" t="s">
        <v>858</v>
      </c>
    </row>
    <row r="112" spans="1:3" x14ac:dyDescent="0.25">
      <c r="A112" s="1085"/>
      <c r="B112" s="1051"/>
      <c r="C112" s="445" t="s">
        <v>1215</v>
      </c>
    </row>
    <row r="113" spans="1:3" x14ac:dyDescent="0.25">
      <c r="A113" s="1085"/>
      <c r="B113" s="1051"/>
      <c r="C113" s="445" t="s">
        <v>1209</v>
      </c>
    </row>
    <row r="114" spans="1:3" x14ac:dyDescent="0.25">
      <c r="A114" s="1085"/>
      <c r="B114" s="1051"/>
      <c r="C114" s="445" t="s">
        <v>1217</v>
      </c>
    </row>
    <row r="115" spans="1:3" x14ac:dyDescent="0.25">
      <c r="A115" s="1086" t="s">
        <v>1077</v>
      </c>
      <c r="B115" s="1086"/>
      <c r="C115" s="1086"/>
    </row>
    <row r="116" spans="1:3" x14ac:dyDescent="0.25">
      <c r="A116" s="1085" t="s">
        <v>1078</v>
      </c>
      <c r="B116" s="1085"/>
      <c r="C116" s="1085"/>
    </row>
    <row r="117" spans="1:3" ht="29.25" customHeight="1" x14ac:dyDescent="0.25">
      <c r="A117" s="447" t="s">
        <v>1079</v>
      </c>
      <c r="B117" s="235" t="s">
        <v>63</v>
      </c>
      <c r="C117" s="445" t="s">
        <v>1082</v>
      </c>
    </row>
    <row r="118" spans="1:3" ht="51" x14ac:dyDescent="0.25">
      <c r="A118" s="788" t="s">
        <v>1080</v>
      </c>
      <c r="B118" s="777" t="s">
        <v>64</v>
      </c>
      <c r="C118" s="774" t="s">
        <v>1083</v>
      </c>
    </row>
    <row r="119" spans="1:3" ht="51" x14ac:dyDescent="0.25">
      <c r="A119" s="776" t="s">
        <v>1081</v>
      </c>
      <c r="B119" s="773" t="s">
        <v>2500</v>
      </c>
      <c r="C119" s="776" t="s">
        <v>1084</v>
      </c>
    </row>
    <row r="120" spans="1:3" ht="38.25" x14ac:dyDescent="0.25">
      <c r="A120" s="789" t="s">
        <v>1081</v>
      </c>
      <c r="B120" s="778" t="s">
        <v>65</v>
      </c>
      <c r="C120" s="775" t="s">
        <v>1226</v>
      </c>
    </row>
    <row r="121" spans="1:3" x14ac:dyDescent="0.25">
      <c r="A121" s="1099" t="s">
        <v>1085</v>
      </c>
      <c r="B121" s="1099"/>
      <c r="C121" s="1099"/>
    </row>
    <row r="122" spans="1:3" x14ac:dyDescent="0.25">
      <c r="A122" s="1085" t="s">
        <v>1086</v>
      </c>
      <c r="B122" s="1051" t="s">
        <v>66</v>
      </c>
      <c r="C122" s="232" t="s">
        <v>1218</v>
      </c>
    </row>
    <row r="123" spans="1:3" x14ac:dyDescent="0.25">
      <c r="A123" s="1085"/>
      <c r="B123" s="1051"/>
      <c r="C123" s="1087" t="s">
        <v>1219</v>
      </c>
    </row>
    <row r="124" spans="1:3" ht="26.1" customHeight="1" x14ac:dyDescent="0.25">
      <c r="A124" s="1085"/>
      <c r="B124" s="1051"/>
      <c r="C124" s="1088"/>
    </row>
    <row r="125" spans="1:3" x14ac:dyDescent="0.25">
      <c r="A125" s="1085" t="s">
        <v>1087</v>
      </c>
      <c r="B125" s="1051" t="s">
        <v>67</v>
      </c>
      <c r="C125" s="232" t="s">
        <v>1220</v>
      </c>
    </row>
    <row r="126" spans="1:3" ht="27.75" customHeight="1" x14ac:dyDescent="0.25">
      <c r="A126" s="1085"/>
      <c r="B126" s="1051"/>
      <c r="C126" s="232" t="s">
        <v>1221</v>
      </c>
    </row>
    <row r="127" spans="1:3" x14ac:dyDescent="0.25">
      <c r="A127" s="1099" t="s">
        <v>1088</v>
      </c>
      <c r="B127" s="1099"/>
      <c r="C127" s="1099"/>
    </row>
    <row r="128" spans="1:3" ht="25.5" x14ac:dyDescent="0.25">
      <c r="A128" s="445" t="s">
        <v>1089</v>
      </c>
      <c r="B128" s="235" t="s">
        <v>68</v>
      </c>
      <c r="C128" s="232" t="s">
        <v>1222</v>
      </c>
    </row>
    <row r="129" spans="1:3" ht="25.5" x14ac:dyDescent="0.25">
      <c r="A129" s="445" t="s">
        <v>1090</v>
      </c>
      <c r="B129" s="235" t="s">
        <v>69</v>
      </c>
      <c r="C129" s="445" t="s">
        <v>1222</v>
      </c>
    </row>
    <row r="130" spans="1:3" x14ac:dyDescent="0.25">
      <c r="A130" s="1099" t="s">
        <v>1091</v>
      </c>
      <c r="B130" s="1099"/>
      <c r="C130" s="1099"/>
    </row>
    <row r="131" spans="1:3" ht="25.5" x14ac:dyDescent="0.25">
      <c r="A131" s="232" t="s">
        <v>1092</v>
      </c>
      <c r="B131" s="235" t="s">
        <v>70</v>
      </c>
      <c r="C131" s="232" t="s">
        <v>1223</v>
      </c>
    </row>
    <row r="132" spans="1:3" x14ac:dyDescent="0.25">
      <c r="A132" s="1099" t="s">
        <v>1093</v>
      </c>
      <c r="B132" s="1099"/>
      <c r="C132" s="1099"/>
    </row>
    <row r="133" spans="1:3" ht="25.5" x14ac:dyDescent="0.25">
      <c r="A133" s="232" t="s">
        <v>1094</v>
      </c>
      <c r="B133" s="235" t="s">
        <v>71</v>
      </c>
      <c r="C133" s="232" t="s">
        <v>1224</v>
      </c>
    </row>
    <row r="134" spans="1:3" x14ac:dyDescent="0.25">
      <c r="A134" s="1085" t="s">
        <v>1095</v>
      </c>
      <c r="B134" s="1051" t="s">
        <v>72</v>
      </c>
      <c r="C134" s="232" t="s">
        <v>1200</v>
      </c>
    </row>
    <row r="135" spans="1:3" x14ac:dyDescent="0.25">
      <c r="A135" s="1085"/>
      <c r="B135" s="1051"/>
      <c r="C135" s="1087" t="s">
        <v>1225</v>
      </c>
    </row>
    <row r="136" spans="1:3" x14ac:dyDescent="0.25">
      <c r="A136" s="1085"/>
      <c r="B136" s="1051"/>
      <c r="C136" s="1098"/>
    </row>
    <row r="137" spans="1:3" x14ac:dyDescent="0.25">
      <c r="A137" s="1085"/>
      <c r="B137" s="1051"/>
      <c r="C137" s="1098"/>
    </row>
    <row r="138" spans="1:3" x14ac:dyDescent="0.25">
      <c r="A138" s="1085"/>
      <c r="B138" s="1051"/>
      <c r="C138" s="1098"/>
    </row>
    <row r="139" spans="1:3" x14ac:dyDescent="0.25">
      <c r="A139" s="1085"/>
      <c r="B139" s="1051"/>
      <c r="C139" s="1098"/>
    </row>
    <row r="140" spans="1:3" ht="6" customHeight="1" x14ac:dyDescent="0.25">
      <c r="A140" s="1085"/>
      <c r="B140" s="1051"/>
      <c r="C140" s="1088"/>
    </row>
    <row r="141" spans="1:3" x14ac:dyDescent="0.25">
      <c r="A141" s="1085" t="s">
        <v>1096</v>
      </c>
      <c r="B141" s="1085"/>
      <c r="C141" s="1085"/>
    </row>
    <row r="142" spans="1:3" x14ac:dyDescent="0.25">
      <c r="A142" s="232" t="s">
        <v>1097</v>
      </c>
      <c r="B142" s="235" t="s">
        <v>208</v>
      </c>
      <c r="C142" s="232" t="s">
        <v>1226</v>
      </c>
    </row>
    <row r="143" spans="1:3" ht="25.5" x14ac:dyDescent="0.25">
      <c r="A143" s="232" t="s">
        <v>1098</v>
      </c>
      <c r="B143" s="235" t="s">
        <v>209</v>
      </c>
      <c r="C143" s="445" t="s">
        <v>1226</v>
      </c>
    </row>
    <row r="144" spans="1:3" ht="37.5" customHeight="1" x14ac:dyDescent="0.25">
      <c r="A144" s="1087" t="s">
        <v>1099</v>
      </c>
      <c r="B144" s="1051" t="s">
        <v>210</v>
      </c>
      <c r="C144" s="1087" t="s">
        <v>1226</v>
      </c>
    </row>
    <row r="145" spans="1:3" x14ac:dyDescent="0.25">
      <c r="A145" s="1088"/>
      <c r="B145" s="1051"/>
      <c r="C145" s="1088"/>
    </row>
    <row r="146" spans="1:3" x14ac:dyDescent="0.25">
      <c r="A146" s="1086" t="s">
        <v>1100</v>
      </c>
      <c r="B146" s="1086"/>
      <c r="C146" s="1086"/>
    </row>
    <row r="147" spans="1:3" x14ac:dyDescent="0.25">
      <c r="A147" s="1085" t="s">
        <v>1101</v>
      </c>
      <c r="B147" s="1085"/>
      <c r="C147" s="1085"/>
    </row>
    <row r="148" spans="1:3" x14ac:dyDescent="0.25">
      <c r="A148" s="1087" t="s">
        <v>1102</v>
      </c>
      <c r="B148" s="1051" t="s">
        <v>73</v>
      </c>
      <c r="C148" s="232" t="s">
        <v>821</v>
      </c>
    </row>
    <row r="149" spans="1:3" x14ac:dyDescent="0.25">
      <c r="A149" s="1088"/>
      <c r="B149" s="1051"/>
      <c r="C149" s="446" t="s">
        <v>1227</v>
      </c>
    </row>
    <row r="150" spans="1:3" x14ac:dyDescent="0.25">
      <c r="A150" s="445" t="s">
        <v>1103</v>
      </c>
      <c r="B150" s="235" t="s">
        <v>211</v>
      </c>
      <c r="C150" s="445" t="s">
        <v>919</v>
      </c>
    </row>
    <row r="151" spans="1:3" x14ac:dyDescent="0.25">
      <c r="A151" s="445" t="s">
        <v>1104</v>
      </c>
      <c r="B151" s="235" t="s">
        <v>74</v>
      </c>
      <c r="C151" s="445" t="s">
        <v>821</v>
      </c>
    </row>
    <row r="152" spans="1:3" x14ac:dyDescent="0.25">
      <c r="A152" s="1085" t="s">
        <v>1105</v>
      </c>
      <c r="B152" s="1085"/>
      <c r="C152" s="1085"/>
    </row>
    <row r="153" spans="1:3" x14ac:dyDescent="0.25">
      <c r="A153" s="1085" t="s">
        <v>1106</v>
      </c>
      <c r="B153" s="1051" t="s">
        <v>156</v>
      </c>
      <c r="C153" s="232" t="s">
        <v>1228</v>
      </c>
    </row>
    <row r="154" spans="1:3" ht="119.65" customHeight="1" x14ac:dyDescent="0.25">
      <c r="A154" s="1085"/>
      <c r="B154" s="1051"/>
      <c r="C154" s="232" t="s">
        <v>1229</v>
      </c>
    </row>
    <row r="155" spans="1:3" x14ac:dyDescent="0.25">
      <c r="A155" s="1085" t="s">
        <v>1107</v>
      </c>
      <c r="B155" s="1051" t="s">
        <v>157</v>
      </c>
      <c r="C155" s="232" t="s">
        <v>830</v>
      </c>
    </row>
    <row r="156" spans="1:3" ht="63.75" x14ac:dyDescent="0.25">
      <c r="A156" s="1085"/>
      <c r="B156" s="1051"/>
      <c r="C156" s="232" t="s">
        <v>1230</v>
      </c>
    </row>
    <row r="157" spans="1:3" x14ac:dyDescent="0.25">
      <c r="A157" s="1085" t="s">
        <v>1108</v>
      </c>
      <c r="B157" s="1051" t="s">
        <v>75</v>
      </c>
      <c r="C157" s="794" t="s">
        <v>1231</v>
      </c>
    </row>
    <row r="158" spans="1:3" x14ac:dyDescent="0.25">
      <c r="A158" s="1085"/>
      <c r="B158" s="1051"/>
      <c r="C158" s="18" t="s">
        <v>1232</v>
      </c>
    </row>
    <row r="159" spans="1:3" x14ac:dyDescent="0.25">
      <c r="A159" s="1085" t="s">
        <v>1109</v>
      </c>
      <c r="B159" s="1051" t="s">
        <v>76</v>
      </c>
      <c r="C159" s="794" t="s">
        <v>890</v>
      </c>
    </row>
    <row r="160" spans="1:3" x14ac:dyDescent="0.25">
      <c r="A160" s="1085"/>
      <c r="B160" s="1051"/>
      <c r="C160" s="18" t="s">
        <v>1232</v>
      </c>
    </row>
    <row r="161" spans="1:3" x14ac:dyDescent="0.25">
      <c r="A161" s="1085" t="s">
        <v>1110</v>
      </c>
      <c r="B161" s="1051" t="s">
        <v>158</v>
      </c>
      <c r="C161" s="794" t="s">
        <v>1231</v>
      </c>
    </row>
    <row r="162" spans="1:3" x14ac:dyDescent="0.25">
      <c r="A162" s="1085"/>
      <c r="B162" s="1051"/>
      <c r="C162" s="18" t="s">
        <v>1233</v>
      </c>
    </row>
    <row r="163" spans="1:3" x14ac:dyDescent="0.25">
      <c r="A163" s="1085" t="s">
        <v>1111</v>
      </c>
      <c r="B163" s="1085"/>
      <c r="C163" s="1085"/>
    </row>
    <row r="164" spans="1:3" ht="114.75" x14ac:dyDescent="0.25">
      <c r="A164" s="445" t="s">
        <v>1112</v>
      </c>
      <c r="B164" s="235" t="s">
        <v>77</v>
      </c>
      <c r="C164" s="232" t="s">
        <v>1234</v>
      </c>
    </row>
    <row r="165" spans="1:3" ht="25.5" x14ac:dyDescent="0.25">
      <c r="A165" s="445" t="s">
        <v>1113</v>
      </c>
      <c r="B165" s="235" t="s">
        <v>78</v>
      </c>
      <c r="C165" s="445" t="s">
        <v>1235</v>
      </c>
    </row>
    <row r="166" spans="1:3" x14ac:dyDescent="0.25">
      <c r="A166" s="1085" t="s">
        <v>1114</v>
      </c>
      <c r="B166" s="1085"/>
      <c r="C166" s="1085"/>
    </row>
    <row r="167" spans="1:3" ht="25.5" x14ac:dyDescent="0.25">
      <c r="A167" s="445" t="s">
        <v>1115</v>
      </c>
      <c r="B167" s="235" t="s">
        <v>79</v>
      </c>
      <c r="C167" s="232" t="s">
        <v>815</v>
      </c>
    </row>
    <row r="168" spans="1:3" ht="25.5" x14ac:dyDescent="0.25">
      <c r="A168" s="445" t="s">
        <v>1116</v>
      </c>
      <c r="B168" s="235" t="s">
        <v>80</v>
      </c>
      <c r="C168" s="445" t="s">
        <v>815</v>
      </c>
    </row>
    <row r="169" spans="1:3" x14ac:dyDescent="0.25">
      <c r="A169" s="1085" t="s">
        <v>1117</v>
      </c>
      <c r="B169" s="1051" t="s">
        <v>159</v>
      </c>
      <c r="C169" s="445" t="s">
        <v>815</v>
      </c>
    </row>
    <row r="170" spans="1:3" x14ac:dyDescent="0.25">
      <c r="A170" s="1085"/>
      <c r="B170" s="1051"/>
      <c r="C170" s="445" t="s">
        <v>1236</v>
      </c>
    </row>
    <row r="171" spans="1:3" x14ac:dyDescent="0.25">
      <c r="A171" s="1085" t="s">
        <v>1118</v>
      </c>
      <c r="B171" s="1051" t="s">
        <v>81</v>
      </c>
      <c r="C171" s="445" t="s">
        <v>1237</v>
      </c>
    </row>
    <row r="172" spans="1:3" x14ac:dyDescent="0.25">
      <c r="A172" s="1085"/>
      <c r="B172" s="1051"/>
      <c r="C172" s="232" t="s">
        <v>1238</v>
      </c>
    </row>
    <row r="173" spans="1:3" ht="31.7" customHeight="1" x14ac:dyDescent="0.25">
      <c r="A173" s="232" t="s">
        <v>1119</v>
      </c>
      <c r="B173" s="235" t="s">
        <v>212</v>
      </c>
      <c r="C173" s="232" t="s">
        <v>1239</v>
      </c>
    </row>
    <row r="174" spans="1:3" ht="21.6" customHeight="1" x14ac:dyDescent="0.25">
      <c r="A174" s="1085" t="s">
        <v>1120</v>
      </c>
      <c r="B174" s="1051" t="s">
        <v>82</v>
      </c>
      <c r="C174" s="232" t="s">
        <v>818</v>
      </c>
    </row>
    <row r="175" spans="1:3" x14ac:dyDescent="0.25">
      <c r="A175" s="1085"/>
      <c r="B175" s="1051"/>
      <c r="C175" s="232" t="s">
        <v>886</v>
      </c>
    </row>
    <row r="176" spans="1:3" x14ac:dyDescent="0.25">
      <c r="A176" s="1085" t="s">
        <v>1121</v>
      </c>
      <c r="B176" s="1085"/>
      <c r="C176" s="1085"/>
    </row>
    <row r="177" spans="1:3" x14ac:dyDescent="0.25">
      <c r="A177" s="1085" t="s">
        <v>1122</v>
      </c>
      <c r="B177" s="1051" t="s">
        <v>160</v>
      </c>
      <c r="C177" s="232" t="s">
        <v>844</v>
      </c>
    </row>
    <row r="178" spans="1:3" ht="63.75" x14ac:dyDescent="0.25">
      <c r="A178" s="1085"/>
      <c r="B178" s="1051"/>
      <c r="C178" s="232" t="s">
        <v>2585</v>
      </c>
    </row>
    <row r="179" spans="1:3" x14ac:dyDescent="0.25">
      <c r="A179" s="1085" t="s">
        <v>1123</v>
      </c>
      <c r="B179" s="1051" t="s">
        <v>83</v>
      </c>
      <c r="C179" s="445" t="s">
        <v>844</v>
      </c>
    </row>
    <row r="180" spans="1:3" ht="127.5" x14ac:dyDescent="0.25">
      <c r="A180" s="1085"/>
      <c r="B180" s="1051"/>
      <c r="C180" s="232" t="s">
        <v>1240</v>
      </c>
    </row>
    <row r="181" spans="1:3" x14ac:dyDescent="0.25">
      <c r="A181" s="1085" t="s">
        <v>1124</v>
      </c>
      <c r="B181" s="1051" t="s">
        <v>84</v>
      </c>
      <c r="C181" s="445" t="s">
        <v>842</v>
      </c>
    </row>
    <row r="182" spans="1:3" x14ac:dyDescent="0.25">
      <c r="A182" s="1085"/>
      <c r="B182" s="1051"/>
      <c r="C182" s="445" t="s">
        <v>839</v>
      </c>
    </row>
    <row r="183" spans="1:3" x14ac:dyDescent="0.25">
      <c r="A183" s="1085" t="s">
        <v>1125</v>
      </c>
      <c r="B183" s="1051" t="s">
        <v>85</v>
      </c>
      <c r="C183" s="445" t="s">
        <v>842</v>
      </c>
    </row>
    <row r="184" spans="1:3" x14ac:dyDescent="0.25">
      <c r="A184" s="1085"/>
      <c r="B184" s="1051"/>
      <c r="C184" s="445" t="s">
        <v>839</v>
      </c>
    </row>
    <row r="185" spans="1:3" x14ac:dyDescent="0.25">
      <c r="A185" s="1085" t="s">
        <v>1126</v>
      </c>
      <c r="B185" s="1051" t="s">
        <v>161</v>
      </c>
      <c r="C185" s="445" t="s">
        <v>842</v>
      </c>
    </row>
    <row r="186" spans="1:3" x14ac:dyDescent="0.25">
      <c r="A186" s="1085"/>
      <c r="B186" s="1051"/>
      <c r="C186" s="445" t="s">
        <v>839</v>
      </c>
    </row>
    <row r="187" spans="1:3" x14ac:dyDescent="0.25">
      <c r="A187" s="1094" t="s">
        <v>1127</v>
      </c>
      <c r="B187" s="1094"/>
      <c r="C187" s="1094"/>
    </row>
    <row r="188" spans="1:3" ht="16.5" customHeight="1" x14ac:dyDescent="0.25">
      <c r="A188" s="1085" t="s">
        <v>1128</v>
      </c>
      <c r="B188" s="1051" t="s">
        <v>86</v>
      </c>
      <c r="C188" s="445" t="s">
        <v>1241</v>
      </c>
    </row>
    <row r="189" spans="1:3" ht="20.100000000000001" customHeight="1" x14ac:dyDescent="0.25">
      <c r="A189" s="1085"/>
      <c r="B189" s="1051"/>
      <c r="C189" s="445" t="s">
        <v>1242</v>
      </c>
    </row>
    <row r="190" spans="1:3" x14ac:dyDescent="0.25">
      <c r="A190" s="1085" t="s">
        <v>1129</v>
      </c>
      <c r="B190" s="1085"/>
      <c r="C190" s="1085"/>
    </row>
    <row r="191" spans="1:3" ht="25.5" x14ac:dyDescent="0.25">
      <c r="A191" s="232" t="s">
        <v>1130</v>
      </c>
      <c r="B191" s="235" t="s">
        <v>87</v>
      </c>
      <c r="C191" s="232" t="s">
        <v>1223</v>
      </c>
    </row>
    <row r="192" spans="1:3" ht="25.5" customHeight="1" x14ac:dyDescent="0.25">
      <c r="A192" s="1087" t="s">
        <v>1131</v>
      </c>
      <c r="B192" s="1051" t="s">
        <v>213</v>
      </c>
      <c r="C192" s="1085" t="s">
        <v>1187</v>
      </c>
    </row>
    <row r="193" spans="1:3" x14ac:dyDescent="0.25">
      <c r="A193" s="1088"/>
      <c r="B193" s="1051"/>
      <c r="C193" s="1085"/>
    </row>
    <row r="194" spans="1:3" x14ac:dyDescent="0.25">
      <c r="A194" s="1086" t="s">
        <v>1132</v>
      </c>
      <c r="B194" s="1086"/>
      <c r="C194" s="1086"/>
    </row>
    <row r="195" spans="1:3" x14ac:dyDescent="0.25">
      <c r="A195" s="1085" t="s">
        <v>1133</v>
      </c>
      <c r="B195" s="1085"/>
      <c r="C195" s="1085"/>
    </row>
    <row r="196" spans="1:3" x14ac:dyDescent="0.25">
      <c r="A196" s="1085" t="s">
        <v>1134</v>
      </c>
      <c r="B196" s="1051" t="s">
        <v>88</v>
      </c>
      <c r="C196" s="232" t="s">
        <v>2586</v>
      </c>
    </row>
    <row r="197" spans="1:3" x14ac:dyDescent="0.25">
      <c r="A197" s="1085"/>
      <c r="B197" s="1051"/>
      <c r="C197" s="232" t="s">
        <v>1243</v>
      </c>
    </row>
    <row r="198" spans="1:3" ht="63.75" x14ac:dyDescent="0.25">
      <c r="A198" s="232" t="s">
        <v>1135</v>
      </c>
      <c r="B198" s="235" t="s">
        <v>89</v>
      </c>
      <c r="C198" s="232" t="s">
        <v>1220</v>
      </c>
    </row>
    <row r="199" spans="1:3" ht="40.15" customHeight="1" x14ac:dyDescent="0.25">
      <c r="A199" s="232" t="s">
        <v>1136</v>
      </c>
      <c r="B199" s="235" t="s">
        <v>214</v>
      </c>
      <c r="C199" s="232" t="s">
        <v>1244</v>
      </c>
    </row>
    <row r="200" spans="1:3" x14ac:dyDescent="0.25">
      <c r="A200" s="1085" t="s">
        <v>1137</v>
      </c>
      <c r="B200" s="1085"/>
      <c r="C200" s="1085"/>
    </row>
    <row r="201" spans="1:3" x14ac:dyDescent="0.25">
      <c r="A201" s="1085" t="s">
        <v>1138</v>
      </c>
      <c r="B201" s="1051" t="s">
        <v>90</v>
      </c>
      <c r="C201" s="445" t="s">
        <v>1250</v>
      </c>
    </row>
    <row r="202" spans="1:3" ht="25.5" x14ac:dyDescent="0.25">
      <c r="A202" s="1085"/>
      <c r="B202" s="1051"/>
      <c r="C202" s="232" t="s">
        <v>1247</v>
      </c>
    </row>
    <row r="203" spans="1:3" x14ac:dyDescent="0.25">
      <c r="A203" s="1085" t="s">
        <v>1139</v>
      </c>
      <c r="B203" s="1051" t="s">
        <v>91</v>
      </c>
      <c r="C203" s="445" t="s">
        <v>1246</v>
      </c>
    </row>
    <row r="204" spans="1:3" ht="129.6" customHeight="1" x14ac:dyDescent="0.25">
      <c r="A204" s="1085"/>
      <c r="B204" s="1051"/>
      <c r="C204" s="232" t="s">
        <v>1248</v>
      </c>
    </row>
    <row r="205" spans="1:3" x14ac:dyDescent="0.25">
      <c r="A205" s="232" t="s">
        <v>1140</v>
      </c>
      <c r="B205" s="235" t="s">
        <v>92</v>
      </c>
      <c r="C205" s="445" t="s">
        <v>1249</v>
      </c>
    </row>
    <row r="206" spans="1:3" ht="25.5" customHeight="1" x14ac:dyDescent="0.25">
      <c r="A206" s="1095" t="s">
        <v>1141</v>
      </c>
      <c r="B206" s="1051" t="s">
        <v>162</v>
      </c>
      <c r="C206" s="445" t="s">
        <v>1250</v>
      </c>
    </row>
    <row r="207" spans="1:3" ht="14.25" customHeight="1" x14ac:dyDescent="0.25">
      <c r="A207" s="1096"/>
      <c r="B207" s="1051"/>
      <c r="C207" s="1089" t="s">
        <v>1251</v>
      </c>
    </row>
    <row r="208" spans="1:3" ht="74.25" customHeight="1" x14ac:dyDescent="0.25">
      <c r="A208" s="1097"/>
      <c r="B208" s="1051"/>
      <c r="C208" s="1090"/>
    </row>
    <row r="209" spans="1:3" x14ac:dyDescent="0.25">
      <c r="A209" s="1087" t="s">
        <v>1142</v>
      </c>
      <c r="B209" s="1051" t="s">
        <v>93</v>
      </c>
      <c r="C209" s="232" t="s">
        <v>1252</v>
      </c>
    </row>
    <row r="210" spans="1:3" x14ac:dyDescent="0.25">
      <c r="A210" s="1088"/>
      <c r="B210" s="1051"/>
      <c r="C210" s="445" t="s">
        <v>906</v>
      </c>
    </row>
    <row r="211" spans="1:3" ht="25.5" x14ac:dyDescent="0.25">
      <c r="A211" s="232" t="s">
        <v>1143</v>
      </c>
      <c r="B211" s="235" t="s">
        <v>94</v>
      </c>
      <c r="C211" s="232" t="s">
        <v>1220</v>
      </c>
    </row>
    <row r="212" spans="1:3" ht="51" x14ac:dyDescent="0.25">
      <c r="A212" s="445" t="s">
        <v>1144</v>
      </c>
      <c r="B212" s="235" t="s">
        <v>95</v>
      </c>
      <c r="C212" s="445" t="s">
        <v>1253</v>
      </c>
    </row>
    <row r="213" spans="1:3" ht="25.5" customHeight="1" x14ac:dyDescent="0.25">
      <c r="A213" s="1095" t="s">
        <v>1145</v>
      </c>
      <c r="B213" s="1051" t="s">
        <v>215</v>
      </c>
      <c r="C213" s="1085" t="s">
        <v>1245</v>
      </c>
    </row>
    <row r="214" spans="1:3" x14ac:dyDescent="0.25">
      <c r="A214" s="1097"/>
      <c r="B214" s="1051"/>
      <c r="C214" s="1085"/>
    </row>
    <row r="215" spans="1:3" x14ac:dyDescent="0.25">
      <c r="A215" s="1085" t="s">
        <v>1146</v>
      </c>
      <c r="B215" s="1051" t="s">
        <v>96</v>
      </c>
      <c r="C215" s="232" t="s">
        <v>1254</v>
      </c>
    </row>
    <row r="216" spans="1:3" x14ac:dyDescent="0.25">
      <c r="A216" s="1085"/>
      <c r="B216" s="1051"/>
      <c r="C216" s="232" t="s">
        <v>906</v>
      </c>
    </row>
    <row r="217" spans="1:3" ht="25.5" x14ac:dyDescent="0.25">
      <c r="A217" s="232" t="s">
        <v>1147</v>
      </c>
      <c r="B217" s="235" t="s">
        <v>97</v>
      </c>
      <c r="C217" s="232" t="s">
        <v>1249</v>
      </c>
    </row>
    <row r="218" spans="1:3" x14ac:dyDescent="0.25">
      <c r="A218" s="1042" t="s">
        <v>1148</v>
      </c>
      <c r="B218" s="1043"/>
      <c r="C218" s="1044"/>
    </row>
    <row r="219" spans="1:3" ht="25.5" x14ac:dyDescent="0.25">
      <c r="A219" s="445" t="s">
        <v>1149</v>
      </c>
      <c r="B219" s="235" t="s">
        <v>216</v>
      </c>
      <c r="C219" s="232" t="s">
        <v>1221</v>
      </c>
    </row>
    <row r="220" spans="1:3" ht="38.25" x14ac:dyDescent="0.25">
      <c r="A220" s="445" t="s">
        <v>1150</v>
      </c>
      <c r="B220" s="235" t="s">
        <v>98</v>
      </c>
      <c r="C220" s="232" t="s">
        <v>1255</v>
      </c>
    </row>
    <row r="221" spans="1:3" ht="14.25" customHeight="1" x14ac:dyDescent="0.25">
      <c r="A221" s="1042" t="s">
        <v>1151</v>
      </c>
      <c r="B221" s="1043"/>
      <c r="C221" s="1044"/>
    </row>
    <row r="222" spans="1:3" x14ac:dyDescent="0.25">
      <c r="A222" s="1085" t="s">
        <v>1152</v>
      </c>
      <c r="B222" s="1051" t="s">
        <v>99</v>
      </c>
      <c r="C222" s="232" t="s">
        <v>1256</v>
      </c>
    </row>
    <row r="223" spans="1:3" x14ac:dyDescent="0.25">
      <c r="A223" s="1085"/>
      <c r="B223" s="1051"/>
      <c r="C223" s="232" t="s">
        <v>1257</v>
      </c>
    </row>
    <row r="224" spans="1:3" x14ac:dyDescent="0.25">
      <c r="A224" s="1085" t="s">
        <v>1153</v>
      </c>
      <c r="B224" s="1051" t="s">
        <v>163</v>
      </c>
      <c r="C224" s="1085" t="s">
        <v>1258</v>
      </c>
    </row>
    <row r="225" spans="1:3" x14ac:dyDescent="0.25">
      <c r="A225" s="1085"/>
      <c r="B225" s="1051"/>
      <c r="C225" s="1085"/>
    </row>
    <row r="226" spans="1:3" x14ac:dyDescent="0.25">
      <c r="A226" s="1042" t="s">
        <v>1154</v>
      </c>
      <c r="B226" s="1043"/>
      <c r="C226" s="1044"/>
    </row>
    <row r="227" spans="1:3" ht="25.5" x14ac:dyDescent="0.25">
      <c r="A227" s="232" t="s">
        <v>1155</v>
      </c>
      <c r="B227" s="235" t="s">
        <v>181</v>
      </c>
      <c r="C227" s="232" t="s">
        <v>859</v>
      </c>
    </row>
    <row r="228" spans="1:3" ht="14.25" customHeight="1" x14ac:dyDescent="0.25">
      <c r="A228" s="1042" t="s">
        <v>1156</v>
      </c>
      <c r="B228" s="1043"/>
      <c r="C228" s="1044"/>
    </row>
    <row r="229" spans="1:3" ht="51" x14ac:dyDescent="0.25">
      <c r="A229" s="232" t="s">
        <v>1157</v>
      </c>
      <c r="B229" s="235" t="s">
        <v>182</v>
      </c>
      <c r="C229" s="232" t="s">
        <v>1259</v>
      </c>
    </row>
    <row r="230" spans="1:3" x14ac:dyDescent="0.25">
      <c r="A230" s="1042" t="s">
        <v>1158</v>
      </c>
      <c r="B230" s="1043"/>
      <c r="C230" s="1044"/>
    </row>
    <row r="231" spans="1:3" ht="25.5" customHeight="1" x14ac:dyDescent="0.25">
      <c r="A231" s="1087" t="s">
        <v>1159</v>
      </c>
      <c r="B231" s="1051" t="s">
        <v>100</v>
      </c>
      <c r="C231" s="445" t="s">
        <v>1259</v>
      </c>
    </row>
    <row r="232" spans="1:3" ht="25.5" x14ac:dyDescent="0.25">
      <c r="A232" s="1088"/>
      <c r="B232" s="1051"/>
      <c r="C232" s="232" t="s">
        <v>1260</v>
      </c>
    </row>
    <row r="233" spans="1:3" ht="14.25" customHeight="1" x14ac:dyDescent="0.25">
      <c r="A233" s="1042" t="s">
        <v>1160</v>
      </c>
      <c r="B233" s="1043"/>
      <c r="C233" s="1044"/>
    </row>
    <row r="234" spans="1:3" ht="22.7" customHeight="1" x14ac:dyDescent="0.25">
      <c r="A234" s="1085" t="s">
        <v>1161</v>
      </c>
      <c r="B234" s="1051" t="s">
        <v>101</v>
      </c>
      <c r="C234" s="445" t="s">
        <v>1259</v>
      </c>
    </row>
    <row r="235" spans="1:3" ht="28.15" customHeight="1" x14ac:dyDescent="0.25">
      <c r="A235" s="1085"/>
      <c r="B235" s="1051"/>
      <c r="C235" s="232" t="s">
        <v>1261</v>
      </c>
    </row>
    <row r="236" spans="1:3" x14ac:dyDescent="0.25">
      <c r="A236" s="1042" t="s">
        <v>1162</v>
      </c>
      <c r="B236" s="1043"/>
      <c r="C236" s="1044"/>
    </row>
    <row r="237" spans="1:3" ht="38.25" x14ac:dyDescent="0.25">
      <c r="A237" s="232" t="s">
        <v>1163</v>
      </c>
      <c r="B237" s="235" t="s">
        <v>186</v>
      </c>
      <c r="C237" s="232" t="s">
        <v>1262</v>
      </c>
    </row>
    <row r="238" spans="1:3" x14ac:dyDescent="0.25">
      <c r="A238" s="1042" t="s">
        <v>1164</v>
      </c>
      <c r="B238" s="1043"/>
      <c r="C238" s="1044"/>
    </row>
    <row r="239" spans="1:3" ht="38.25" customHeight="1" x14ac:dyDescent="0.25">
      <c r="A239" s="1095" t="s">
        <v>1165</v>
      </c>
      <c r="B239" s="1051" t="s">
        <v>217</v>
      </c>
      <c r="C239" s="1085" t="s">
        <v>1223</v>
      </c>
    </row>
    <row r="240" spans="1:3" x14ac:dyDescent="0.25">
      <c r="A240" s="1096"/>
      <c r="B240" s="1051"/>
      <c r="C240" s="1085"/>
    </row>
    <row r="241" spans="1:3" x14ac:dyDescent="0.25">
      <c r="A241" s="1097"/>
      <c r="B241" s="1051"/>
      <c r="C241" s="1085"/>
    </row>
    <row r="242" spans="1:3" x14ac:dyDescent="0.25">
      <c r="A242" s="1042" t="s">
        <v>1166</v>
      </c>
      <c r="B242" s="1043"/>
      <c r="C242" s="1044"/>
    </row>
    <row r="243" spans="1:3" ht="38.25" x14ac:dyDescent="0.25">
      <c r="A243" s="232" t="s">
        <v>1167</v>
      </c>
      <c r="B243" s="235" t="s">
        <v>102</v>
      </c>
      <c r="C243" s="232" t="s">
        <v>858</v>
      </c>
    </row>
    <row r="244" spans="1:3" x14ac:dyDescent="0.25">
      <c r="A244" s="1042" t="s">
        <v>1168</v>
      </c>
      <c r="B244" s="1043"/>
      <c r="C244" s="1044"/>
    </row>
    <row r="245" spans="1:3" ht="25.5" x14ac:dyDescent="0.25">
      <c r="A245" s="445" t="s">
        <v>1169</v>
      </c>
      <c r="B245" s="235" t="s">
        <v>103</v>
      </c>
      <c r="C245" s="232" t="s">
        <v>1263</v>
      </c>
    </row>
    <row r="246" spans="1:3" ht="25.5" x14ac:dyDescent="0.25">
      <c r="A246" s="445" t="s">
        <v>1170</v>
      </c>
      <c r="B246" s="235" t="s">
        <v>218</v>
      </c>
      <c r="C246" s="445" t="s">
        <v>1209</v>
      </c>
    </row>
    <row r="247" spans="1:3" x14ac:dyDescent="0.25">
      <c r="A247" s="1042" t="s">
        <v>1171</v>
      </c>
      <c r="B247" s="1043"/>
      <c r="C247" s="1044"/>
    </row>
    <row r="248" spans="1:3" ht="63.75" x14ac:dyDescent="0.25">
      <c r="A248" s="445" t="s">
        <v>1172</v>
      </c>
      <c r="B248" s="235" t="s">
        <v>104</v>
      </c>
      <c r="C248" s="445" t="s">
        <v>1264</v>
      </c>
    </row>
    <row r="249" spans="1:3" ht="51" x14ac:dyDescent="0.25">
      <c r="A249" s="445" t="s">
        <v>1173</v>
      </c>
      <c r="B249" s="235" t="s">
        <v>105</v>
      </c>
      <c r="C249" s="445" t="s">
        <v>1265</v>
      </c>
    </row>
    <row r="250" spans="1:3" x14ac:dyDescent="0.25">
      <c r="A250" s="1091" t="s">
        <v>1174</v>
      </c>
      <c r="B250" s="1092"/>
      <c r="C250" s="1093"/>
    </row>
    <row r="251" spans="1:3" ht="25.5" customHeight="1" x14ac:dyDescent="0.25">
      <c r="A251" s="1087" t="s">
        <v>1175</v>
      </c>
      <c r="B251" s="1051" t="s">
        <v>106</v>
      </c>
      <c r="C251" s="1094" t="s">
        <v>1266</v>
      </c>
    </row>
    <row r="252" spans="1:3" x14ac:dyDescent="0.25">
      <c r="A252" s="1088"/>
      <c r="B252" s="1051"/>
      <c r="C252" s="1094"/>
    </row>
    <row r="253" spans="1:3" x14ac:dyDescent="0.25">
      <c r="A253" s="232" t="s">
        <v>107</v>
      </c>
      <c r="B253" s="235"/>
      <c r="C253" s="238"/>
    </row>
    <row r="254" spans="1:3" x14ac:dyDescent="0.25">
      <c r="A254" s="1085" t="s">
        <v>1176</v>
      </c>
      <c r="B254" s="1051" t="s">
        <v>108</v>
      </c>
      <c r="C254" s="238" t="s">
        <v>927</v>
      </c>
    </row>
    <row r="255" spans="1:3" ht="25.5" x14ac:dyDescent="0.25">
      <c r="A255" s="1085"/>
      <c r="B255" s="1051"/>
      <c r="C255" s="238" t="s">
        <v>1267</v>
      </c>
    </row>
    <row r="256" spans="1:3" x14ac:dyDescent="0.25">
      <c r="A256" s="1085" t="s">
        <v>1177</v>
      </c>
      <c r="B256" s="1051" t="s">
        <v>109</v>
      </c>
      <c r="C256" s="238" t="s">
        <v>1268</v>
      </c>
    </row>
    <row r="257" spans="1:3" ht="25.5" x14ac:dyDescent="0.25">
      <c r="A257" s="1085"/>
      <c r="B257" s="1051"/>
      <c r="C257" s="238" t="s">
        <v>1267</v>
      </c>
    </row>
    <row r="258" spans="1:3" x14ac:dyDescent="0.25">
      <c r="A258" s="232" t="s">
        <v>110</v>
      </c>
      <c r="B258" s="235"/>
      <c r="C258" s="238"/>
    </row>
    <row r="259" spans="1:3" ht="38.25" x14ac:dyDescent="0.25">
      <c r="A259" s="232" t="s">
        <v>1178</v>
      </c>
      <c r="B259" s="235" t="s">
        <v>111</v>
      </c>
      <c r="C259" s="238" t="s">
        <v>1197</v>
      </c>
    </row>
    <row r="260" spans="1:3" ht="38.25" x14ac:dyDescent="0.25">
      <c r="A260" s="232" t="s">
        <v>1179</v>
      </c>
      <c r="B260" s="235" t="s">
        <v>1</v>
      </c>
      <c r="C260" s="448" t="s">
        <v>840</v>
      </c>
    </row>
    <row r="262" spans="1:3" x14ac:dyDescent="0.25">
      <c r="A262" s="89"/>
    </row>
  </sheetData>
  <mergeCells count="159">
    <mergeCell ref="A40:C40"/>
    <mergeCell ref="A42:A43"/>
    <mergeCell ref="B42:B43"/>
    <mergeCell ref="B45:B46"/>
    <mergeCell ref="A9:C9"/>
    <mergeCell ref="A10:C10"/>
    <mergeCell ref="A15:A16"/>
    <mergeCell ref="B15:B16"/>
    <mergeCell ref="A18:A20"/>
    <mergeCell ref="B18:B20"/>
    <mergeCell ref="A21:A22"/>
    <mergeCell ref="B21:B22"/>
    <mergeCell ref="A25:A29"/>
    <mergeCell ref="B25:B29"/>
    <mergeCell ref="A32:C32"/>
    <mergeCell ref="A33:A34"/>
    <mergeCell ref="B33:B34"/>
    <mergeCell ref="A36:C36"/>
    <mergeCell ref="A38:A39"/>
    <mergeCell ref="B38:B39"/>
    <mergeCell ref="C45:C46"/>
    <mergeCell ref="C18:C19"/>
    <mergeCell ref="A69:A70"/>
    <mergeCell ref="B69:B70"/>
    <mergeCell ref="A71:C71"/>
    <mergeCell ref="A75:A76"/>
    <mergeCell ref="B75:B76"/>
    <mergeCell ref="A78:C78"/>
    <mergeCell ref="B64:B65"/>
    <mergeCell ref="A67:A68"/>
    <mergeCell ref="B67:B68"/>
    <mergeCell ref="A122:A124"/>
    <mergeCell ref="B122:B124"/>
    <mergeCell ref="A125:A126"/>
    <mergeCell ref="B125:B126"/>
    <mergeCell ref="A127:C127"/>
    <mergeCell ref="A130:C130"/>
    <mergeCell ref="A132:C132"/>
    <mergeCell ref="A121:C121"/>
    <mergeCell ref="A91:C91"/>
    <mergeCell ref="A92:A99"/>
    <mergeCell ref="B92:B99"/>
    <mergeCell ref="A100:A108"/>
    <mergeCell ref="B100:B108"/>
    <mergeCell ref="A109:A114"/>
    <mergeCell ref="B109:B114"/>
    <mergeCell ref="A115:C115"/>
    <mergeCell ref="A116:C116"/>
    <mergeCell ref="C123:C124"/>
    <mergeCell ref="A161:A162"/>
    <mergeCell ref="B161:B162"/>
    <mergeCell ref="A134:A140"/>
    <mergeCell ref="B134:B140"/>
    <mergeCell ref="A141:C141"/>
    <mergeCell ref="B144:B145"/>
    <mergeCell ref="C144:C145"/>
    <mergeCell ref="A146:C146"/>
    <mergeCell ref="A147:C147"/>
    <mergeCell ref="A148:A149"/>
    <mergeCell ref="B148:B149"/>
    <mergeCell ref="A152:C152"/>
    <mergeCell ref="A153:A154"/>
    <mergeCell ref="B153:B154"/>
    <mergeCell ref="A155:A156"/>
    <mergeCell ref="B155:B156"/>
    <mergeCell ref="A157:A158"/>
    <mergeCell ref="B157:B158"/>
    <mergeCell ref="A159:A160"/>
    <mergeCell ref="B159:B160"/>
    <mergeCell ref="A144:A145"/>
    <mergeCell ref="C135:C140"/>
    <mergeCell ref="A221:C221"/>
    <mergeCell ref="A222:A223"/>
    <mergeCell ref="B222:B223"/>
    <mergeCell ref="A224:A225"/>
    <mergeCell ref="B224:B225"/>
    <mergeCell ref="C224:C225"/>
    <mergeCell ref="A188:A189"/>
    <mergeCell ref="B188:B189"/>
    <mergeCell ref="B171:B172"/>
    <mergeCell ref="A171:A172"/>
    <mergeCell ref="A179:A180"/>
    <mergeCell ref="B179:B180"/>
    <mergeCell ref="A181:A182"/>
    <mergeCell ref="B181:B182"/>
    <mergeCell ref="A183:A184"/>
    <mergeCell ref="B183:B184"/>
    <mergeCell ref="A185:A186"/>
    <mergeCell ref="B185:B186"/>
    <mergeCell ref="A187:C187"/>
    <mergeCell ref="A206:A208"/>
    <mergeCell ref="A213:A214"/>
    <mergeCell ref="A256:A257"/>
    <mergeCell ref="B256:B257"/>
    <mergeCell ref="A250:C250"/>
    <mergeCell ref="A251:A252"/>
    <mergeCell ref="A238:C238"/>
    <mergeCell ref="A230:C230"/>
    <mergeCell ref="B231:B232"/>
    <mergeCell ref="A233:C233"/>
    <mergeCell ref="A234:A235"/>
    <mergeCell ref="B234:B235"/>
    <mergeCell ref="A236:C236"/>
    <mergeCell ref="A231:A232"/>
    <mergeCell ref="A242:C242"/>
    <mergeCell ref="B239:B241"/>
    <mergeCell ref="C239:C241"/>
    <mergeCell ref="A244:C244"/>
    <mergeCell ref="A247:C247"/>
    <mergeCell ref="B251:B252"/>
    <mergeCell ref="C251:C252"/>
    <mergeCell ref="A254:A255"/>
    <mergeCell ref="B254:B255"/>
    <mergeCell ref="A239:A241"/>
    <mergeCell ref="A52:A53"/>
    <mergeCell ref="B52:B53"/>
    <mergeCell ref="A55:A56"/>
    <mergeCell ref="B55:B56"/>
    <mergeCell ref="A59:A61"/>
    <mergeCell ref="B59:B61"/>
    <mergeCell ref="B62:B63"/>
    <mergeCell ref="A64:A65"/>
    <mergeCell ref="A45:A46"/>
    <mergeCell ref="A57:A58"/>
    <mergeCell ref="B57:B58"/>
    <mergeCell ref="A62:A63"/>
    <mergeCell ref="A163:C163"/>
    <mergeCell ref="A166:C166"/>
    <mergeCell ref="A174:A175"/>
    <mergeCell ref="B174:B175"/>
    <mergeCell ref="A176:C176"/>
    <mergeCell ref="A177:A178"/>
    <mergeCell ref="B177:B178"/>
    <mergeCell ref="A169:A170"/>
    <mergeCell ref="B169:B170"/>
    <mergeCell ref="A226:C226"/>
    <mergeCell ref="A228:C228"/>
    <mergeCell ref="A190:C190"/>
    <mergeCell ref="B192:B193"/>
    <mergeCell ref="C192:C193"/>
    <mergeCell ref="A194:C194"/>
    <mergeCell ref="A196:A197"/>
    <mergeCell ref="B196:B197"/>
    <mergeCell ref="A201:A202"/>
    <mergeCell ref="B201:B202"/>
    <mergeCell ref="A203:A204"/>
    <mergeCell ref="B203:B204"/>
    <mergeCell ref="A192:A193"/>
    <mergeCell ref="C207:C208"/>
    <mergeCell ref="A195:C195"/>
    <mergeCell ref="A200:C200"/>
    <mergeCell ref="B206:B208"/>
    <mergeCell ref="A209:A210"/>
    <mergeCell ref="B209:B210"/>
    <mergeCell ref="B213:B214"/>
    <mergeCell ref="C213:C214"/>
    <mergeCell ref="A215:A216"/>
    <mergeCell ref="B215:B216"/>
    <mergeCell ref="A218:C218"/>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J118"/>
  <sheetViews>
    <sheetView showGridLines="0" topLeftCell="A8" zoomScale="70" zoomScaleNormal="70" workbookViewId="0">
      <selection activeCell="A17" sqref="A17:A19"/>
    </sheetView>
  </sheetViews>
  <sheetFormatPr defaultRowHeight="15" x14ac:dyDescent="0.25"/>
  <cols>
    <col min="1" max="1" width="26.140625" style="228" customWidth="1"/>
    <col min="2" max="2" width="17.42578125" style="228" customWidth="1"/>
    <col min="3" max="3" width="31.140625" style="228" customWidth="1"/>
    <col min="4" max="4" width="61.42578125" style="228" customWidth="1"/>
    <col min="5" max="5" width="8.85546875" style="228" customWidth="1"/>
  </cols>
  <sheetData>
    <row r="2" spans="1:7" x14ac:dyDescent="0.25">
      <c r="A2" s="229"/>
      <c r="B2" s="229"/>
      <c r="C2" s="229"/>
      <c r="D2" s="229"/>
      <c r="E2" s="103"/>
      <c r="F2" s="38"/>
    </row>
    <row r="3" spans="1:7" x14ac:dyDescent="0.25">
      <c r="A3" s="229"/>
      <c r="B3" s="229"/>
      <c r="C3" s="229"/>
      <c r="D3" s="229"/>
      <c r="E3" s="103"/>
      <c r="F3" s="38"/>
    </row>
    <row r="4" spans="1:7" x14ac:dyDescent="0.25">
      <c r="A4" s="46"/>
      <c r="B4" s="230" t="s">
        <v>372</v>
      </c>
      <c r="C4" s="229"/>
      <c r="D4" s="229"/>
      <c r="E4" s="103"/>
      <c r="F4" s="38"/>
    </row>
    <row r="5" spans="1:7" x14ac:dyDescent="0.25">
      <c r="A5" s="229"/>
      <c r="B5" s="28"/>
      <c r="C5" s="229"/>
      <c r="D5" s="229"/>
      <c r="E5" s="259"/>
      <c r="F5" s="260"/>
      <c r="G5" s="5"/>
    </row>
    <row r="6" spans="1:7" x14ac:dyDescent="0.25">
      <c r="A6" s="47"/>
      <c r="B6" s="47"/>
      <c r="C6" s="47"/>
      <c r="D6" s="47"/>
      <c r="E6" s="259"/>
      <c r="F6" s="260"/>
      <c r="G6" s="5"/>
    </row>
    <row r="7" spans="1:7" ht="33" customHeight="1" x14ac:dyDescent="0.25">
      <c r="A7" s="1106" t="s">
        <v>930</v>
      </c>
      <c r="B7" s="1106"/>
      <c r="C7" s="1106"/>
      <c r="D7" s="1106"/>
    </row>
    <row r="8" spans="1:7" ht="16.5" customHeight="1" x14ac:dyDescent="0.25">
      <c r="A8" s="137"/>
      <c r="B8" s="137"/>
      <c r="C8" s="137"/>
      <c r="D8" s="137"/>
    </row>
    <row r="9" spans="1:7" x14ac:dyDescent="0.25">
      <c r="A9" s="454" t="s">
        <v>791</v>
      </c>
      <c r="B9" s="454" t="s">
        <v>931</v>
      </c>
      <c r="C9" s="454" t="s">
        <v>932</v>
      </c>
      <c r="D9" s="454" t="s">
        <v>933</v>
      </c>
    </row>
    <row r="10" spans="1:7" ht="28.5" customHeight="1" x14ac:dyDescent="0.25">
      <c r="A10" s="1087" t="s">
        <v>789</v>
      </c>
      <c r="B10" s="236" t="s">
        <v>112</v>
      </c>
      <c r="C10" s="1087" t="s">
        <v>814</v>
      </c>
      <c r="D10" s="173" t="s">
        <v>815</v>
      </c>
    </row>
    <row r="11" spans="1:7" ht="41.45" customHeight="1" x14ac:dyDescent="0.25">
      <c r="A11" s="1098"/>
      <c r="B11" s="237"/>
      <c r="C11" s="1088"/>
      <c r="D11" s="31" t="s">
        <v>816</v>
      </c>
    </row>
    <row r="12" spans="1:7" ht="37.15" customHeight="1" x14ac:dyDescent="0.25">
      <c r="A12" s="1098"/>
      <c r="B12" s="236" t="s">
        <v>113</v>
      </c>
      <c r="C12" s="1087" t="s">
        <v>824</v>
      </c>
      <c r="D12" s="1104" t="s">
        <v>817</v>
      </c>
    </row>
    <row r="13" spans="1:7" ht="47.1" customHeight="1" x14ac:dyDescent="0.25">
      <c r="A13" s="1088"/>
      <c r="B13" s="237"/>
      <c r="C13" s="1088"/>
      <c r="D13" s="1105"/>
    </row>
    <row r="14" spans="1:7" ht="33" customHeight="1" x14ac:dyDescent="0.25">
      <c r="A14" s="1087" t="s">
        <v>790</v>
      </c>
      <c r="B14" s="1087" t="s">
        <v>114</v>
      </c>
      <c r="C14" s="1087" t="s">
        <v>825</v>
      </c>
      <c r="D14" s="234" t="s">
        <v>818</v>
      </c>
      <c r="E14" s="233"/>
    </row>
    <row r="15" spans="1:7" ht="24" customHeight="1" x14ac:dyDescent="0.25">
      <c r="A15" s="1098"/>
      <c r="B15" s="1098"/>
      <c r="C15" s="1098"/>
      <c r="D15" s="234" t="s">
        <v>819</v>
      </c>
    </row>
    <row r="16" spans="1:7" ht="69.400000000000006" customHeight="1" x14ac:dyDescent="0.25">
      <c r="A16" s="1088"/>
      <c r="B16" s="1088"/>
      <c r="C16" s="1088"/>
      <c r="D16" s="31" t="s">
        <v>820</v>
      </c>
    </row>
    <row r="17" spans="1:5" ht="55.5" customHeight="1" x14ac:dyDescent="0.25">
      <c r="A17" s="1087" t="s">
        <v>2588</v>
      </c>
      <c r="B17" s="1107" t="s">
        <v>115</v>
      </c>
      <c r="C17" s="1087" t="s">
        <v>826</v>
      </c>
      <c r="D17" s="234" t="s">
        <v>821</v>
      </c>
      <c r="E17" s="233"/>
    </row>
    <row r="18" spans="1:5" ht="26.45" customHeight="1" x14ac:dyDescent="0.25">
      <c r="A18" s="1098"/>
      <c r="B18" s="1108"/>
      <c r="C18" s="1098"/>
      <c r="D18" s="90" t="s">
        <v>822</v>
      </c>
    </row>
    <row r="19" spans="1:5" ht="26.45" customHeight="1" x14ac:dyDescent="0.25">
      <c r="A19" s="1088"/>
      <c r="B19" s="1109"/>
      <c r="C19" s="1088"/>
      <c r="D19" s="240" t="s">
        <v>823</v>
      </c>
    </row>
    <row r="20" spans="1:5" ht="29.25" customHeight="1" x14ac:dyDescent="0.25">
      <c r="A20" s="1087" t="s">
        <v>792</v>
      </c>
      <c r="B20" s="1087" t="s">
        <v>116</v>
      </c>
      <c r="C20" s="1087" t="s">
        <v>827</v>
      </c>
      <c r="D20" s="1087" t="s">
        <v>828</v>
      </c>
    </row>
    <row r="21" spans="1:5" ht="33" customHeight="1" x14ac:dyDescent="0.25">
      <c r="A21" s="1098"/>
      <c r="B21" s="1098"/>
      <c r="C21" s="1098"/>
      <c r="D21" s="1098"/>
    </row>
    <row r="22" spans="1:5" ht="40.9" customHeight="1" x14ac:dyDescent="0.25">
      <c r="A22" s="1098"/>
      <c r="B22" s="1088"/>
      <c r="C22" s="1088"/>
      <c r="D22" s="1088"/>
    </row>
    <row r="23" spans="1:5" ht="52.5" customHeight="1" x14ac:dyDescent="0.25">
      <c r="A23" s="1098"/>
      <c r="B23" s="1087" t="s">
        <v>117</v>
      </c>
      <c r="C23" s="1087" t="s">
        <v>829</v>
      </c>
      <c r="D23" s="240" t="s">
        <v>830</v>
      </c>
    </row>
    <row r="24" spans="1:5" ht="25.5" customHeight="1" x14ac:dyDescent="0.25">
      <c r="A24" s="1098"/>
      <c r="B24" s="1098"/>
      <c r="C24" s="1098"/>
      <c r="D24" s="174"/>
    </row>
    <row r="25" spans="1:5" ht="25.5" x14ac:dyDescent="0.25">
      <c r="A25" s="1087" t="s">
        <v>793</v>
      </c>
      <c r="B25" s="1087" t="s">
        <v>219</v>
      </c>
      <c r="C25" s="1087" t="s">
        <v>831</v>
      </c>
      <c r="D25" s="232" t="s">
        <v>838</v>
      </c>
    </row>
    <row r="26" spans="1:5" x14ac:dyDescent="0.25">
      <c r="A26" s="1098"/>
      <c r="B26" s="1088"/>
      <c r="C26" s="1088"/>
      <c r="D26" s="399" t="s">
        <v>839</v>
      </c>
    </row>
    <row r="27" spans="1:5" ht="15" customHeight="1" x14ac:dyDescent="0.25">
      <c r="A27" s="1098"/>
      <c r="B27" s="1085" t="s">
        <v>220</v>
      </c>
      <c r="C27" s="1085" t="s">
        <v>832</v>
      </c>
      <c r="D27" s="232" t="s">
        <v>2488</v>
      </c>
    </row>
    <row r="28" spans="1:5" x14ac:dyDescent="0.25">
      <c r="A28" s="1098"/>
      <c r="B28" s="1085"/>
      <c r="C28" s="1085"/>
      <c r="D28" s="232" t="s">
        <v>840</v>
      </c>
    </row>
    <row r="29" spans="1:5" ht="25.5" x14ac:dyDescent="0.25">
      <c r="A29" s="1098"/>
      <c r="B29" s="1087" t="s">
        <v>221</v>
      </c>
      <c r="C29" s="1087" t="s">
        <v>833</v>
      </c>
      <c r="D29" s="232" t="s">
        <v>841</v>
      </c>
    </row>
    <row r="30" spans="1:5" x14ac:dyDescent="0.25">
      <c r="A30" s="1098"/>
      <c r="B30" s="1088"/>
      <c r="C30" s="1088"/>
      <c r="D30" s="399" t="s">
        <v>840</v>
      </c>
    </row>
    <row r="31" spans="1:5" ht="37.5" customHeight="1" x14ac:dyDescent="0.25">
      <c r="A31" s="1098"/>
      <c r="B31" s="1085" t="s">
        <v>222</v>
      </c>
      <c r="C31" s="1085" t="s">
        <v>834</v>
      </c>
      <c r="D31" s="232" t="s">
        <v>842</v>
      </c>
    </row>
    <row r="32" spans="1:5" ht="24" customHeight="1" x14ac:dyDescent="0.25">
      <c r="A32" s="1098"/>
      <c r="B32" s="1085"/>
      <c r="C32" s="1085"/>
      <c r="D32" s="232" t="s">
        <v>839</v>
      </c>
    </row>
    <row r="33" spans="1:10" ht="32.1" customHeight="1" x14ac:dyDescent="0.25">
      <c r="A33" s="1098"/>
      <c r="B33" s="1085" t="s">
        <v>223</v>
      </c>
      <c r="C33" s="1085" t="s">
        <v>835</v>
      </c>
      <c r="D33" s="232" t="s">
        <v>842</v>
      </c>
    </row>
    <row r="34" spans="1:10" ht="25.5" customHeight="1" x14ac:dyDescent="0.25">
      <c r="A34" s="1098"/>
      <c r="B34" s="1085"/>
      <c r="C34" s="1085"/>
      <c r="D34" s="232" t="s">
        <v>839</v>
      </c>
    </row>
    <row r="35" spans="1:10" ht="24" customHeight="1" x14ac:dyDescent="0.25">
      <c r="A35" s="1098"/>
      <c r="B35" s="1085" t="s">
        <v>224</v>
      </c>
      <c r="C35" s="1087" t="s">
        <v>836</v>
      </c>
      <c r="D35" s="1085" t="s">
        <v>843</v>
      </c>
    </row>
    <row r="36" spans="1:10" ht="31.15" customHeight="1" x14ac:dyDescent="0.25">
      <c r="A36" s="1098"/>
      <c r="B36" s="1085"/>
      <c r="C36" s="1088"/>
      <c r="D36" s="1085"/>
    </row>
    <row r="37" spans="1:10" ht="60" customHeight="1" x14ac:dyDescent="0.25">
      <c r="A37" s="1098"/>
      <c r="B37" s="1085" t="s">
        <v>225</v>
      </c>
      <c r="C37" s="1087" t="s">
        <v>837</v>
      </c>
      <c r="D37" s="1085" t="s">
        <v>844</v>
      </c>
    </row>
    <row r="38" spans="1:10" ht="23.1" customHeight="1" x14ac:dyDescent="0.25">
      <c r="A38" s="1088"/>
      <c r="B38" s="1085"/>
      <c r="C38" s="1088"/>
      <c r="D38" s="1085"/>
    </row>
    <row r="39" spans="1:10" ht="75.400000000000006" customHeight="1" x14ac:dyDescent="0.25">
      <c r="A39" s="1085" t="s">
        <v>794</v>
      </c>
      <c r="B39" s="232" t="s">
        <v>118</v>
      </c>
      <c r="C39" s="232" t="s">
        <v>845</v>
      </c>
      <c r="D39" s="232" t="s">
        <v>846</v>
      </c>
    </row>
    <row r="40" spans="1:10" ht="69.95" customHeight="1" x14ac:dyDescent="0.25">
      <c r="A40" s="1085"/>
      <c r="B40" s="232" t="s">
        <v>119</v>
      </c>
      <c r="C40" s="232" t="s">
        <v>847</v>
      </c>
      <c r="D40" s="232" t="s">
        <v>848</v>
      </c>
      <c r="G40" s="231"/>
      <c r="H40" s="231"/>
      <c r="I40" s="231"/>
      <c r="J40" s="231"/>
    </row>
    <row r="41" spans="1:10" ht="88.5" customHeight="1" x14ac:dyDescent="0.25">
      <c r="A41" s="1085"/>
      <c r="B41" s="1085" t="s">
        <v>175</v>
      </c>
      <c r="C41" s="1085" t="s">
        <v>849</v>
      </c>
      <c r="D41" s="232" t="s">
        <v>850</v>
      </c>
    </row>
    <row r="42" spans="1:10" ht="89.25" x14ac:dyDescent="0.25">
      <c r="A42" s="1085"/>
      <c r="B42" s="1085"/>
      <c r="C42" s="1085"/>
      <c r="D42" s="232" t="s">
        <v>851</v>
      </c>
    </row>
    <row r="43" spans="1:10" ht="63.75" x14ac:dyDescent="0.25">
      <c r="A43" s="1085"/>
      <c r="B43" s="1085"/>
      <c r="C43" s="1085"/>
      <c r="D43" s="232" t="s">
        <v>852</v>
      </c>
    </row>
    <row r="44" spans="1:10" ht="127.5" x14ac:dyDescent="0.25">
      <c r="A44" s="1087" t="s">
        <v>795</v>
      </c>
      <c r="B44" s="232" t="s">
        <v>120</v>
      </c>
      <c r="C44" s="232" t="s">
        <v>853</v>
      </c>
      <c r="D44" s="232" t="s">
        <v>854</v>
      </c>
    </row>
    <row r="45" spans="1:10" ht="51" x14ac:dyDescent="0.25">
      <c r="A45" s="1098"/>
      <c r="B45" s="232" t="s">
        <v>183</v>
      </c>
      <c r="C45" s="232" t="s">
        <v>855</v>
      </c>
      <c r="D45" s="232" t="s">
        <v>857</v>
      </c>
    </row>
    <row r="46" spans="1:10" ht="26.45" customHeight="1" x14ac:dyDescent="0.25">
      <c r="A46" s="1098"/>
      <c r="B46" s="1085" t="s">
        <v>121</v>
      </c>
      <c r="C46" s="1085" t="s">
        <v>856</v>
      </c>
      <c r="D46" s="232" t="s">
        <v>858</v>
      </c>
    </row>
    <row r="47" spans="1:10" ht="43.5" customHeight="1" x14ac:dyDescent="0.25">
      <c r="A47" s="1098"/>
      <c r="B47" s="1085"/>
      <c r="C47" s="1085"/>
      <c r="D47" s="232" t="s">
        <v>859</v>
      </c>
    </row>
    <row r="48" spans="1:10" ht="43.5" customHeight="1" x14ac:dyDescent="0.25">
      <c r="A48" s="1088"/>
      <c r="B48" s="1085"/>
      <c r="C48" s="1085"/>
      <c r="D48" s="232" t="s">
        <v>860</v>
      </c>
    </row>
    <row r="49" spans="1:4" ht="63.75" x14ac:dyDescent="0.25">
      <c r="A49" s="1085" t="s">
        <v>796</v>
      </c>
      <c r="B49" s="232" t="s">
        <v>122</v>
      </c>
      <c r="C49" s="445" t="s">
        <v>797</v>
      </c>
      <c r="D49" s="232" t="s">
        <v>861</v>
      </c>
    </row>
    <row r="50" spans="1:4" ht="38.25" x14ac:dyDescent="0.25">
      <c r="A50" s="1085"/>
      <c r="B50" s="232" t="s">
        <v>176</v>
      </c>
      <c r="C50" s="445" t="s">
        <v>798</v>
      </c>
      <c r="D50" s="232" t="s">
        <v>862</v>
      </c>
    </row>
    <row r="51" spans="1:4" ht="33.6" customHeight="1" x14ac:dyDescent="0.25">
      <c r="A51" s="1085" t="s">
        <v>799</v>
      </c>
      <c r="B51" s="1085" t="s">
        <v>4</v>
      </c>
      <c r="C51" s="1085" t="s">
        <v>800</v>
      </c>
      <c r="D51" s="232" t="s">
        <v>863</v>
      </c>
    </row>
    <row r="52" spans="1:4" ht="33" customHeight="1" x14ac:dyDescent="0.25">
      <c r="A52" s="1085"/>
      <c r="B52" s="1085"/>
      <c r="C52" s="1085"/>
      <c r="D52" s="232" t="s">
        <v>864</v>
      </c>
    </row>
    <row r="53" spans="1:4" ht="63.75" x14ac:dyDescent="0.25">
      <c r="A53" s="1085"/>
      <c r="B53" s="232" t="s">
        <v>123</v>
      </c>
      <c r="C53" s="232" t="s">
        <v>801</v>
      </c>
      <c r="D53" s="232" t="s">
        <v>865</v>
      </c>
    </row>
    <row r="54" spans="1:4" ht="99.6" customHeight="1" x14ac:dyDescent="0.25">
      <c r="A54" s="1085" t="s">
        <v>802</v>
      </c>
      <c r="B54" s="1085" t="s">
        <v>124</v>
      </c>
      <c r="C54" s="1085" t="s">
        <v>803</v>
      </c>
      <c r="D54" s="232" t="s">
        <v>866</v>
      </c>
    </row>
    <row r="55" spans="1:4" ht="127.5" customHeight="1" x14ac:dyDescent="0.25">
      <c r="A55" s="1085"/>
      <c r="B55" s="1085"/>
      <c r="C55" s="1085"/>
      <c r="D55" s="232" t="s">
        <v>867</v>
      </c>
    </row>
    <row r="56" spans="1:4" ht="58.7" customHeight="1" x14ac:dyDescent="0.25">
      <c r="A56" s="1087" t="s">
        <v>804</v>
      </c>
      <c r="B56" s="232" t="s">
        <v>125</v>
      </c>
      <c r="C56" s="232" t="s">
        <v>805</v>
      </c>
      <c r="D56" s="232" t="s">
        <v>868</v>
      </c>
    </row>
    <row r="57" spans="1:4" ht="48.6" customHeight="1" x14ac:dyDescent="0.25">
      <c r="A57" s="1098"/>
      <c r="B57" s="1085" t="s">
        <v>126</v>
      </c>
      <c r="C57" s="1085" t="s">
        <v>806</v>
      </c>
      <c r="D57" s="1087" t="s">
        <v>869</v>
      </c>
    </row>
    <row r="58" spans="1:4" ht="25.5" customHeight="1" x14ac:dyDescent="0.25">
      <c r="A58" s="1088"/>
      <c r="B58" s="1085"/>
      <c r="C58" s="1085"/>
      <c r="D58" s="1088"/>
    </row>
    <row r="59" spans="1:4" ht="122.45" customHeight="1" x14ac:dyDescent="0.25">
      <c r="A59" s="1087" t="s">
        <v>807</v>
      </c>
      <c r="B59" s="1085" t="s">
        <v>226</v>
      </c>
      <c r="C59" s="1085" t="s">
        <v>808</v>
      </c>
      <c r="D59" s="1087" t="s">
        <v>870</v>
      </c>
    </row>
    <row r="60" spans="1:4" ht="58.7" customHeight="1" x14ac:dyDescent="0.25">
      <c r="A60" s="1098"/>
      <c r="B60" s="1085"/>
      <c r="C60" s="1085"/>
      <c r="D60" s="1098"/>
    </row>
    <row r="61" spans="1:4" ht="64.5" customHeight="1" x14ac:dyDescent="0.25">
      <c r="A61" s="1098"/>
      <c r="B61" s="1085"/>
      <c r="C61" s="1085"/>
      <c r="D61" s="1088"/>
    </row>
    <row r="62" spans="1:4" ht="35.1" customHeight="1" x14ac:dyDescent="0.25">
      <c r="A62" s="1098"/>
      <c r="B62" s="1085" t="s">
        <v>227</v>
      </c>
      <c r="C62" s="1085" t="s">
        <v>809</v>
      </c>
      <c r="D62" s="232" t="s">
        <v>871</v>
      </c>
    </row>
    <row r="63" spans="1:4" ht="45" customHeight="1" x14ac:dyDescent="0.25">
      <c r="A63" s="1098"/>
      <c r="B63" s="1085"/>
      <c r="C63" s="1085"/>
      <c r="D63" s="232" t="s">
        <v>872</v>
      </c>
    </row>
    <row r="64" spans="1:4" ht="76.5" x14ac:dyDescent="0.25">
      <c r="A64" s="1098"/>
      <c r="B64" s="1085"/>
      <c r="C64" s="1085"/>
      <c r="D64" s="232" t="s">
        <v>873</v>
      </c>
    </row>
    <row r="65" spans="1:4" ht="62.1" customHeight="1" x14ac:dyDescent="0.25">
      <c r="A65" s="1098"/>
      <c r="B65" s="1085"/>
      <c r="C65" s="1085"/>
      <c r="D65" s="232" t="s">
        <v>874</v>
      </c>
    </row>
    <row r="66" spans="1:4" ht="51.4" customHeight="1" x14ac:dyDescent="0.25">
      <c r="A66" s="1098"/>
      <c r="B66" s="1085" t="s">
        <v>228</v>
      </c>
      <c r="C66" s="1085" t="s">
        <v>810</v>
      </c>
      <c r="D66" s="232" t="s">
        <v>872</v>
      </c>
    </row>
    <row r="67" spans="1:4" ht="102" x14ac:dyDescent="0.25">
      <c r="A67" s="1088"/>
      <c r="B67" s="1085"/>
      <c r="C67" s="1085"/>
      <c r="D67" s="232" t="s">
        <v>875</v>
      </c>
    </row>
    <row r="68" spans="1:4" ht="35.450000000000003" customHeight="1" x14ac:dyDescent="0.25">
      <c r="A68" s="1085" t="s">
        <v>811</v>
      </c>
      <c r="B68" s="232" t="s">
        <v>229</v>
      </c>
      <c r="C68" s="232" t="s">
        <v>812</v>
      </c>
      <c r="D68" s="232" t="s">
        <v>876</v>
      </c>
    </row>
    <row r="69" spans="1:4" ht="17.45" customHeight="1" x14ac:dyDescent="0.25">
      <c r="A69" s="1085"/>
      <c r="B69" s="1085" t="s">
        <v>127</v>
      </c>
      <c r="C69" s="1085" t="s">
        <v>813</v>
      </c>
      <c r="D69" s="232" t="s">
        <v>877</v>
      </c>
    </row>
    <row r="70" spans="1:4" ht="38.25" x14ac:dyDescent="0.25">
      <c r="A70" s="1085"/>
      <c r="B70" s="1085"/>
      <c r="C70" s="1085"/>
      <c r="D70" s="232" t="s">
        <v>878</v>
      </c>
    </row>
    <row r="71" spans="1:4" x14ac:dyDescent="0.25">
      <c r="A71" s="15"/>
    </row>
    <row r="72" spans="1:4" x14ac:dyDescent="0.25">
      <c r="A72" s="1103" t="s">
        <v>934</v>
      </c>
      <c r="B72" s="1103"/>
      <c r="C72" s="1103"/>
      <c r="D72" s="1103"/>
    </row>
    <row r="74" spans="1:4" x14ac:dyDescent="0.25">
      <c r="A74" s="454" t="s">
        <v>791</v>
      </c>
      <c r="B74" s="454" t="s">
        <v>931</v>
      </c>
      <c r="C74" s="454" t="s">
        <v>932</v>
      </c>
      <c r="D74" s="454" t="s">
        <v>933</v>
      </c>
    </row>
    <row r="75" spans="1:4" ht="24.4" customHeight="1" x14ac:dyDescent="0.25">
      <c r="A75" s="1087" t="s">
        <v>879</v>
      </c>
      <c r="B75" s="1085" t="s">
        <v>128</v>
      </c>
      <c r="C75" s="1085" t="s">
        <v>880</v>
      </c>
      <c r="D75" s="232" t="s">
        <v>815</v>
      </c>
    </row>
    <row r="76" spans="1:4" ht="72.599999999999994" customHeight="1" x14ac:dyDescent="0.25">
      <c r="A76" s="1098"/>
      <c r="B76" s="1085"/>
      <c r="C76" s="1085"/>
      <c r="D76" s="232" t="s">
        <v>883</v>
      </c>
    </row>
    <row r="77" spans="1:4" ht="38.25" x14ac:dyDescent="0.25">
      <c r="A77" s="1098"/>
      <c r="B77" s="232" t="s">
        <v>129</v>
      </c>
      <c r="C77" s="232" t="s">
        <v>881</v>
      </c>
      <c r="D77" s="232" t="s">
        <v>815</v>
      </c>
    </row>
    <row r="78" spans="1:4" ht="114.75" x14ac:dyDescent="0.25">
      <c r="A78" s="1098"/>
      <c r="B78" s="232" t="s">
        <v>130</v>
      </c>
      <c r="C78" s="232" t="s">
        <v>2487</v>
      </c>
      <c r="D78" s="232" t="s">
        <v>817</v>
      </c>
    </row>
    <row r="79" spans="1:4" ht="114.75" x14ac:dyDescent="0.25">
      <c r="A79" s="1098"/>
      <c r="B79" s="232" t="s">
        <v>131</v>
      </c>
      <c r="C79" s="232" t="s">
        <v>882</v>
      </c>
      <c r="D79" s="232" t="s">
        <v>884</v>
      </c>
    </row>
    <row r="80" spans="1:4" ht="30.6" customHeight="1" x14ac:dyDescent="0.25">
      <c r="A80" s="1085" t="s">
        <v>790</v>
      </c>
      <c r="B80" s="1085" t="s">
        <v>132</v>
      </c>
      <c r="C80" s="1085" t="s">
        <v>885</v>
      </c>
      <c r="D80" s="232" t="s">
        <v>818</v>
      </c>
    </row>
    <row r="81" spans="1:4" ht="22.9" customHeight="1" x14ac:dyDescent="0.25">
      <c r="A81" s="1085"/>
      <c r="B81" s="1085"/>
      <c r="C81" s="1085"/>
      <c r="D81" s="232" t="s">
        <v>886</v>
      </c>
    </row>
    <row r="82" spans="1:4" ht="62.25" customHeight="1" x14ac:dyDescent="0.25">
      <c r="A82" s="1085"/>
      <c r="B82" s="1085"/>
      <c r="C82" s="1085"/>
      <c r="D82" s="66" t="s">
        <v>887</v>
      </c>
    </row>
    <row r="83" spans="1:4" ht="53.45" customHeight="1" x14ac:dyDescent="0.25">
      <c r="A83" s="1100" t="s">
        <v>792</v>
      </c>
      <c r="B83" s="1085" t="s">
        <v>133</v>
      </c>
      <c r="C83" s="1085" t="s">
        <v>888</v>
      </c>
      <c r="D83" s="232" t="s">
        <v>890</v>
      </c>
    </row>
    <row r="84" spans="1:4" ht="44.45" customHeight="1" x14ac:dyDescent="0.25">
      <c r="A84" s="1101"/>
      <c r="B84" s="1085"/>
      <c r="C84" s="1085"/>
      <c r="D84" s="232" t="s">
        <v>891</v>
      </c>
    </row>
    <row r="85" spans="1:4" ht="22.15" customHeight="1" x14ac:dyDescent="0.25">
      <c r="A85" s="1101"/>
      <c r="B85" s="1085" t="s">
        <v>134</v>
      </c>
      <c r="C85" s="1085" t="s">
        <v>829</v>
      </c>
      <c r="D85" s="1085">
        <v>79</v>
      </c>
    </row>
    <row r="86" spans="1:4" ht="42.4" customHeight="1" x14ac:dyDescent="0.25">
      <c r="A86" s="1101"/>
      <c r="B86" s="1085"/>
      <c r="C86" s="1085"/>
      <c r="D86" s="1085"/>
    </row>
    <row r="87" spans="1:4" ht="22.9" customHeight="1" x14ac:dyDescent="0.25">
      <c r="A87" s="1101"/>
      <c r="B87" s="1085" t="s">
        <v>230</v>
      </c>
      <c r="C87" s="1085" t="s">
        <v>889</v>
      </c>
      <c r="D87" s="1085" t="s">
        <v>830</v>
      </c>
    </row>
    <row r="88" spans="1:4" ht="37.15" customHeight="1" x14ac:dyDescent="0.25">
      <c r="A88" s="1102"/>
      <c r="B88" s="1085"/>
      <c r="C88" s="1085"/>
      <c r="D88" s="1085"/>
    </row>
    <row r="89" spans="1:4" x14ac:dyDescent="0.25">
      <c r="A89" s="1087" t="s">
        <v>892</v>
      </c>
      <c r="B89" s="1085" t="s">
        <v>135</v>
      </c>
      <c r="C89" s="1085" t="s">
        <v>893</v>
      </c>
      <c r="D89" s="232" t="s">
        <v>895</v>
      </c>
    </row>
    <row r="90" spans="1:4" ht="33.4" customHeight="1" x14ac:dyDescent="0.25">
      <c r="A90" s="1098"/>
      <c r="B90" s="1085"/>
      <c r="C90" s="1085"/>
      <c r="D90" s="232" t="s">
        <v>840</v>
      </c>
    </row>
    <row r="91" spans="1:4" x14ac:dyDescent="0.25">
      <c r="A91" s="1098"/>
      <c r="B91" s="1085" t="s">
        <v>136</v>
      </c>
      <c r="C91" s="1085" t="s">
        <v>894</v>
      </c>
      <c r="D91" s="232" t="s">
        <v>895</v>
      </c>
    </row>
    <row r="92" spans="1:4" ht="55.15" customHeight="1" x14ac:dyDescent="0.25">
      <c r="A92" s="1088"/>
      <c r="B92" s="1085"/>
      <c r="C92" s="1085"/>
      <c r="D92" s="232" t="s">
        <v>840</v>
      </c>
    </row>
    <row r="93" spans="1:4" x14ac:dyDescent="0.25">
      <c r="A93" s="1087" t="s">
        <v>896</v>
      </c>
      <c r="B93" s="1085" t="s">
        <v>137</v>
      </c>
      <c r="C93" s="1085" t="s">
        <v>897</v>
      </c>
      <c r="D93" s="232" t="s">
        <v>899</v>
      </c>
    </row>
    <row r="94" spans="1:4" ht="38.25" x14ac:dyDescent="0.25">
      <c r="A94" s="1098"/>
      <c r="B94" s="1085"/>
      <c r="C94" s="1085"/>
      <c r="D94" s="232" t="s">
        <v>900</v>
      </c>
    </row>
    <row r="95" spans="1:4" ht="29.65" customHeight="1" x14ac:dyDescent="0.25">
      <c r="A95" s="1098"/>
      <c r="B95" s="1085" t="s">
        <v>138</v>
      </c>
      <c r="C95" s="1085" t="s">
        <v>898</v>
      </c>
      <c r="D95" s="232" t="s">
        <v>899</v>
      </c>
    </row>
    <row r="96" spans="1:4" ht="41.45" customHeight="1" x14ac:dyDescent="0.25">
      <c r="A96" s="1098"/>
      <c r="B96" s="1085"/>
      <c r="C96" s="1085"/>
      <c r="D96" s="232" t="s">
        <v>900</v>
      </c>
    </row>
    <row r="97" spans="1:4" x14ac:dyDescent="0.25">
      <c r="A97" s="1098"/>
      <c r="B97" s="1085" t="s">
        <v>177</v>
      </c>
      <c r="C97" s="1085" t="s">
        <v>901</v>
      </c>
      <c r="D97" s="232" t="s">
        <v>899</v>
      </c>
    </row>
    <row r="98" spans="1:4" ht="76.5" x14ac:dyDescent="0.25">
      <c r="A98" s="1098"/>
      <c r="B98" s="1085"/>
      <c r="C98" s="1085"/>
      <c r="D98" s="232" t="s">
        <v>902</v>
      </c>
    </row>
    <row r="99" spans="1:4" ht="76.5" x14ac:dyDescent="0.25">
      <c r="A99" s="1088"/>
      <c r="B99" s="232" t="s">
        <v>178</v>
      </c>
      <c r="C99" s="232" t="s">
        <v>903</v>
      </c>
      <c r="D99" s="232" t="s">
        <v>904</v>
      </c>
    </row>
    <row r="100" spans="1:4" ht="76.5" x14ac:dyDescent="0.25">
      <c r="A100" s="232" t="s">
        <v>802</v>
      </c>
      <c r="B100" s="232" t="s">
        <v>139</v>
      </c>
      <c r="C100" s="232" t="s">
        <v>905</v>
      </c>
      <c r="D100" s="232" t="s">
        <v>906</v>
      </c>
    </row>
    <row r="101" spans="1:4" ht="102" x14ac:dyDescent="0.25">
      <c r="A101" s="1100" t="s">
        <v>907</v>
      </c>
      <c r="B101" s="232" t="s">
        <v>140</v>
      </c>
      <c r="C101" s="232" t="s">
        <v>908</v>
      </c>
      <c r="D101" s="232" t="s">
        <v>909</v>
      </c>
    </row>
    <row r="102" spans="1:4" ht="20.65" customHeight="1" x14ac:dyDescent="0.25">
      <c r="A102" s="1101"/>
      <c r="B102" s="1085" t="s">
        <v>141</v>
      </c>
      <c r="C102" s="1085" t="s">
        <v>910</v>
      </c>
      <c r="D102" s="1085" t="s">
        <v>899</v>
      </c>
    </row>
    <row r="103" spans="1:4" ht="18" customHeight="1" x14ac:dyDescent="0.25">
      <c r="A103" s="1101"/>
      <c r="B103" s="1085"/>
      <c r="C103" s="1085"/>
      <c r="D103" s="1085"/>
    </row>
    <row r="104" spans="1:4" x14ac:dyDescent="0.25">
      <c r="A104" s="1101"/>
      <c r="B104" s="1085"/>
      <c r="C104" s="1085"/>
      <c r="D104" s="1085"/>
    </row>
    <row r="105" spans="1:4" ht="43.5" customHeight="1" x14ac:dyDescent="0.25">
      <c r="A105" s="1102"/>
      <c r="B105" s="232" t="s">
        <v>142</v>
      </c>
      <c r="C105" s="232" t="s">
        <v>911</v>
      </c>
      <c r="D105" s="232" t="s">
        <v>912</v>
      </c>
    </row>
    <row r="106" spans="1:4" ht="25.5" x14ac:dyDescent="0.25">
      <c r="A106" s="1100" t="s">
        <v>913</v>
      </c>
      <c r="B106" s="232" t="s">
        <v>143</v>
      </c>
      <c r="C106" s="232" t="s">
        <v>914</v>
      </c>
      <c r="D106" s="445" t="s">
        <v>909</v>
      </c>
    </row>
    <row r="107" spans="1:4" x14ac:dyDescent="0.25">
      <c r="A107" s="1101"/>
      <c r="B107" s="1085" t="s">
        <v>144</v>
      </c>
      <c r="C107" s="1085" t="s">
        <v>915</v>
      </c>
      <c r="D107" s="1085" t="s">
        <v>909</v>
      </c>
    </row>
    <row r="108" spans="1:4" x14ac:dyDescent="0.25">
      <c r="A108" s="1101"/>
      <c r="B108" s="1085"/>
      <c r="C108" s="1085"/>
      <c r="D108" s="1085"/>
    </row>
    <row r="109" spans="1:4" x14ac:dyDescent="0.25">
      <c r="A109" s="1102"/>
      <c r="B109" s="1085"/>
      <c r="C109" s="1085"/>
      <c r="D109" s="1085"/>
    </row>
    <row r="110" spans="1:4" ht="63.75" x14ac:dyDescent="0.25">
      <c r="A110" s="1087" t="s">
        <v>916</v>
      </c>
      <c r="B110" s="232" t="s">
        <v>145</v>
      </c>
      <c r="C110" s="232" t="s">
        <v>917</v>
      </c>
      <c r="D110" s="232" t="s">
        <v>919</v>
      </c>
    </row>
    <row r="111" spans="1:4" ht="34.5" customHeight="1" x14ac:dyDescent="0.25">
      <c r="A111" s="1098"/>
      <c r="B111" s="1085" t="s">
        <v>184</v>
      </c>
      <c r="C111" s="1085" t="s">
        <v>918</v>
      </c>
      <c r="D111" s="232" t="s">
        <v>899</v>
      </c>
    </row>
    <row r="112" spans="1:4" ht="76.5" x14ac:dyDescent="0.25">
      <c r="A112" s="1098"/>
      <c r="B112" s="1085"/>
      <c r="C112" s="1085"/>
      <c r="D112" s="232" t="s">
        <v>920</v>
      </c>
    </row>
    <row r="113" spans="1:4" ht="38.25" x14ac:dyDescent="0.25">
      <c r="A113" s="1088"/>
      <c r="B113" s="1085"/>
      <c r="C113" s="1085"/>
      <c r="D113" s="232" t="s">
        <v>921</v>
      </c>
    </row>
    <row r="114" spans="1:4" ht="45" customHeight="1" x14ac:dyDescent="0.25">
      <c r="A114" s="1087" t="s">
        <v>811</v>
      </c>
      <c r="B114" s="232" t="s">
        <v>179</v>
      </c>
      <c r="C114" s="232" t="s">
        <v>922</v>
      </c>
      <c r="D114" s="232" t="s">
        <v>923</v>
      </c>
    </row>
    <row r="115" spans="1:4" ht="80.099999999999994" customHeight="1" x14ac:dyDescent="0.25">
      <c r="A115" s="1098"/>
      <c r="B115" s="232" t="s">
        <v>180</v>
      </c>
      <c r="C115" s="232" t="s">
        <v>924</v>
      </c>
      <c r="D115" s="232" t="s">
        <v>923</v>
      </c>
    </row>
    <row r="116" spans="1:4" ht="38.25" x14ac:dyDescent="0.25">
      <c r="A116" s="1098"/>
      <c r="B116" s="232" t="s">
        <v>146</v>
      </c>
      <c r="C116" s="232" t="s">
        <v>925</v>
      </c>
      <c r="D116" s="232" t="s">
        <v>926</v>
      </c>
    </row>
    <row r="117" spans="1:4" ht="63.75" x14ac:dyDescent="0.25">
      <c r="A117" s="1098"/>
      <c r="B117" s="232" t="s">
        <v>147</v>
      </c>
      <c r="C117" s="232" t="s">
        <v>928</v>
      </c>
      <c r="D117" s="232" t="s">
        <v>926</v>
      </c>
    </row>
    <row r="118" spans="1:4" ht="33.4" customHeight="1" x14ac:dyDescent="0.25">
      <c r="A118" s="1088"/>
      <c r="B118" s="232" t="s">
        <v>148</v>
      </c>
      <c r="C118" s="232" t="s">
        <v>929</v>
      </c>
      <c r="D118" s="232" t="s">
        <v>927</v>
      </c>
    </row>
  </sheetData>
  <mergeCells count="102">
    <mergeCell ref="D57:D58"/>
    <mergeCell ref="C10:C11"/>
    <mergeCell ref="D12:D13"/>
    <mergeCell ref="A7:D7"/>
    <mergeCell ref="A10:A13"/>
    <mergeCell ref="A14:A16"/>
    <mergeCell ref="B14:B16"/>
    <mergeCell ref="C14:C16"/>
    <mergeCell ref="C12:C13"/>
    <mergeCell ref="A17:A19"/>
    <mergeCell ref="B17:B19"/>
    <mergeCell ref="C17:C19"/>
    <mergeCell ref="A20:A24"/>
    <mergeCell ref="B20:B22"/>
    <mergeCell ref="C20:C22"/>
    <mergeCell ref="C25:C26"/>
    <mergeCell ref="B25:B26"/>
    <mergeCell ref="C29:C30"/>
    <mergeCell ref="B29:B30"/>
    <mergeCell ref="D20:D22"/>
    <mergeCell ref="B23:B24"/>
    <mergeCell ref="C23:C24"/>
    <mergeCell ref="A39:A43"/>
    <mergeCell ref="B41:B43"/>
    <mergeCell ref="D59:D61"/>
    <mergeCell ref="B62:B65"/>
    <mergeCell ref="A68:A70"/>
    <mergeCell ref="B69:B70"/>
    <mergeCell ref="C69:C70"/>
    <mergeCell ref="A72:D72"/>
    <mergeCell ref="A75:A79"/>
    <mergeCell ref="B75:B76"/>
    <mergeCell ref="C75:C76"/>
    <mergeCell ref="A59:A67"/>
    <mergeCell ref="B59:B61"/>
    <mergeCell ref="C59:C61"/>
    <mergeCell ref="C62:C65"/>
    <mergeCell ref="B66:B67"/>
    <mergeCell ref="C66:C67"/>
    <mergeCell ref="D35:D36"/>
    <mergeCell ref="B37:B38"/>
    <mergeCell ref="C37:C38"/>
    <mergeCell ref="D37:D38"/>
    <mergeCell ref="C41:C43"/>
    <mergeCell ref="A44:A48"/>
    <mergeCell ref="B46:B48"/>
    <mergeCell ref="C46:C48"/>
    <mergeCell ref="A25:A38"/>
    <mergeCell ref="B27:B28"/>
    <mergeCell ref="C27:C28"/>
    <mergeCell ref="B31:B32"/>
    <mergeCell ref="C31:C32"/>
    <mergeCell ref="B33:B34"/>
    <mergeCell ref="C33:C34"/>
    <mergeCell ref="B35:B36"/>
    <mergeCell ref="C35:C36"/>
    <mergeCell ref="D102:D104"/>
    <mergeCell ref="A106:A109"/>
    <mergeCell ref="B107:B109"/>
    <mergeCell ref="C107:C109"/>
    <mergeCell ref="D107:D109"/>
    <mergeCell ref="C51:C52"/>
    <mergeCell ref="A54:A55"/>
    <mergeCell ref="B54:B55"/>
    <mergeCell ref="C54:C55"/>
    <mergeCell ref="D85:D86"/>
    <mergeCell ref="B87:B88"/>
    <mergeCell ref="C87:C88"/>
    <mergeCell ref="D87:D88"/>
    <mergeCell ref="A89:A92"/>
    <mergeCell ref="B89:B90"/>
    <mergeCell ref="C89:C90"/>
    <mergeCell ref="B91:B92"/>
    <mergeCell ref="C91:C92"/>
    <mergeCell ref="A83:A88"/>
    <mergeCell ref="B83:B84"/>
    <mergeCell ref="C83:C84"/>
    <mergeCell ref="B85:B86"/>
    <mergeCell ref="C85:C86"/>
    <mergeCell ref="B97:B98"/>
    <mergeCell ref="A49:A50"/>
    <mergeCell ref="A51:A53"/>
    <mergeCell ref="B51:B52"/>
    <mergeCell ref="A114:A118"/>
    <mergeCell ref="A101:A105"/>
    <mergeCell ref="B102:B104"/>
    <mergeCell ref="C102:C104"/>
    <mergeCell ref="A110:A113"/>
    <mergeCell ref="B111:B113"/>
    <mergeCell ref="C111:C113"/>
    <mergeCell ref="A93:A99"/>
    <mergeCell ref="B93:B94"/>
    <mergeCell ref="C93:C94"/>
    <mergeCell ref="B95:B96"/>
    <mergeCell ref="C95:C96"/>
    <mergeCell ref="C97:C98"/>
    <mergeCell ref="A80:A82"/>
    <mergeCell ref="B80:B82"/>
    <mergeCell ref="C80:C82"/>
    <mergeCell ref="A56:A58"/>
    <mergeCell ref="B57:B58"/>
    <mergeCell ref="C57:C58"/>
  </mergeCells>
  <hyperlinks>
    <hyperlink ref="D22" location="'Water resources'!A1" display="Water resource"/>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J108"/>
  <sheetViews>
    <sheetView showGridLines="0" topLeftCell="A58" zoomScale="70" zoomScaleNormal="70" workbookViewId="0">
      <selection activeCell="B74" sqref="B74:B77"/>
    </sheetView>
  </sheetViews>
  <sheetFormatPr defaultColWidth="8.85546875" defaultRowHeight="12.75" x14ac:dyDescent="0.2"/>
  <cols>
    <col min="1" max="1" width="27" style="4" customWidth="1"/>
    <col min="2" max="2" width="33.42578125" style="4" customWidth="1"/>
    <col min="3" max="3" width="61.42578125" style="4" customWidth="1"/>
    <col min="4" max="4" width="48.140625" style="4" customWidth="1"/>
    <col min="5" max="5" width="15.5703125" style="4" customWidth="1"/>
    <col min="6" max="8" width="15.42578125" style="4" customWidth="1"/>
    <col min="9" max="9" width="14.7109375" style="4" customWidth="1"/>
    <col min="10" max="10" width="14.85546875" style="4" customWidth="1"/>
    <col min="11" max="16384" width="8.85546875" style="4"/>
  </cols>
  <sheetData>
    <row r="2" spans="1:8" x14ac:dyDescent="0.2">
      <c r="A2" s="51"/>
      <c r="B2" s="51"/>
      <c r="C2" s="51"/>
      <c r="D2" s="51"/>
      <c r="E2" s="1124"/>
      <c r="F2" s="1124"/>
      <c r="G2" s="1124"/>
    </row>
    <row r="3" spans="1:8" x14ac:dyDescent="0.2">
      <c r="A3" s="52"/>
      <c r="B3" s="52"/>
      <c r="C3" s="52"/>
      <c r="D3" s="52"/>
      <c r="E3" s="1124"/>
      <c r="F3" s="1124"/>
      <c r="G3" s="1124"/>
    </row>
    <row r="4" spans="1:8" x14ac:dyDescent="0.2">
      <c r="A4" s="53"/>
      <c r="B4" s="49" t="s">
        <v>372</v>
      </c>
      <c r="C4" s="51"/>
      <c r="D4" s="51"/>
      <c r="E4" s="1124"/>
      <c r="F4" s="1124"/>
      <c r="G4" s="1124"/>
    </row>
    <row r="5" spans="1:8" x14ac:dyDescent="0.2">
      <c r="A5" s="51"/>
      <c r="B5" s="50"/>
      <c r="C5" s="51"/>
      <c r="D5" s="51"/>
      <c r="E5" s="1124"/>
      <c r="F5" s="1124"/>
      <c r="G5" s="1124"/>
    </row>
    <row r="6" spans="1:8" x14ac:dyDescent="0.2">
      <c r="A6" s="54"/>
      <c r="B6" s="54"/>
      <c r="C6" s="54"/>
      <c r="D6" s="54"/>
      <c r="E6" s="1124"/>
      <c r="F6" s="1124"/>
      <c r="G6" s="1124"/>
    </row>
    <row r="7" spans="1:8" ht="24" customHeight="1" x14ac:dyDescent="0.2">
      <c r="A7" s="1106" t="s">
        <v>2587</v>
      </c>
      <c r="B7" s="1106"/>
      <c r="C7" s="1106"/>
      <c r="D7" s="1106"/>
    </row>
    <row r="8" spans="1:8" x14ac:dyDescent="0.2">
      <c r="A8" s="10" t="s">
        <v>1007</v>
      </c>
    </row>
    <row r="9" spans="1:8" ht="15" customHeight="1" x14ac:dyDescent="0.2">
      <c r="A9" s="1123" t="s">
        <v>1007</v>
      </c>
      <c r="B9" s="1123" t="s">
        <v>945</v>
      </c>
      <c r="C9" s="1123" t="s">
        <v>996</v>
      </c>
      <c r="D9" s="1125" t="s">
        <v>997</v>
      </c>
      <c r="E9" s="1123" t="s">
        <v>969</v>
      </c>
      <c r="F9" s="1123"/>
      <c r="G9" s="1123"/>
      <c r="H9" s="1123" t="s">
        <v>1004</v>
      </c>
    </row>
    <row r="10" spans="1:8" x14ac:dyDescent="0.2">
      <c r="A10" s="1123"/>
      <c r="B10" s="1123"/>
      <c r="C10" s="1123"/>
      <c r="D10" s="1126"/>
      <c r="E10" s="1123"/>
      <c r="F10" s="1123"/>
      <c r="G10" s="1123"/>
      <c r="H10" s="1123"/>
    </row>
    <row r="11" spans="1:8" ht="25.5" x14ac:dyDescent="0.2">
      <c r="A11" s="1123"/>
      <c r="B11" s="1123"/>
      <c r="C11" s="1123"/>
      <c r="D11" s="1126"/>
      <c r="E11" s="186" t="s">
        <v>1001</v>
      </c>
      <c r="F11" s="186" t="s">
        <v>1002</v>
      </c>
      <c r="G11" s="186" t="s">
        <v>1003</v>
      </c>
      <c r="H11" s="1123"/>
    </row>
    <row r="12" spans="1:8" x14ac:dyDescent="0.2">
      <c r="A12" s="1123"/>
      <c r="B12" s="1123"/>
      <c r="C12" s="1123"/>
      <c r="D12" s="1127"/>
      <c r="E12" s="186">
        <v>2022</v>
      </c>
      <c r="F12" s="186" t="s">
        <v>233</v>
      </c>
      <c r="G12" s="186" t="s">
        <v>234</v>
      </c>
      <c r="H12" s="1123"/>
    </row>
    <row r="13" spans="1:8" ht="15" customHeight="1" x14ac:dyDescent="0.2">
      <c r="A13" s="1051" t="s">
        <v>982</v>
      </c>
      <c r="B13" s="1107" t="s">
        <v>990</v>
      </c>
      <c r="C13" s="1121" t="s">
        <v>235</v>
      </c>
      <c r="D13" s="448" t="s">
        <v>998</v>
      </c>
      <c r="E13" s="185" t="s">
        <v>236</v>
      </c>
      <c r="F13" s="185" t="s">
        <v>236</v>
      </c>
      <c r="G13" s="185" t="s">
        <v>237</v>
      </c>
      <c r="H13" s="187" t="s">
        <v>979</v>
      </c>
    </row>
    <row r="14" spans="1:8" x14ac:dyDescent="0.2">
      <c r="A14" s="1051"/>
      <c r="B14" s="1108"/>
      <c r="C14" s="1121"/>
      <c r="D14" s="448" t="s">
        <v>999</v>
      </c>
      <c r="E14" s="185" t="s">
        <v>236</v>
      </c>
      <c r="F14" s="185" t="s">
        <v>236</v>
      </c>
      <c r="G14" s="185" t="s">
        <v>237</v>
      </c>
      <c r="H14" s="187" t="s">
        <v>978</v>
      </c>
    </row>
    <row r="15" spans="1:8" x14ac:dyDescent="0.2">
      <c r="A15" s="1051"/>
      <c r="B15" s="1108"/>
      <c r="C15" s="1116" t="s">
        <v>235</v>
      </c>
      <c r="D15" s="448" t="s">
        <v>998</v>
      </c>
      <c r="E15" s="185" t="s">
        <v>236</v>
      </c>
      <c r="F15" s="185" t="s">
        <v>236</v>
      </c>
      <c r="G15" s="185" t="s">
        <v>237</v>
      </c>
      <c r="H15" s="187" t="s">
        <v>979</v>
      </c>
    </row>
    <row r="16" spans="1:8" x14ac:dyDescent="0.2">
      <c r="A16" s="1051"/>
      <c r="B16" s="1108"/>
      <c r="C16" s="1116"/>
      <c r="D16" s="448" t="s">
        <v>999</v>
      </c>
      <c r="E16" s="185" t="s">
        <v>236</v>
      </c>
      <c r="F16" s="185" t="s">
        <v>236</v>
      </c>
      <c r="G16" s="185" t="s">
        <v>237</v>
      </c>
      <c r="H16" s="187" t="s">
        <v>977</v>
      </c>
    </row>
    <row r="17" spans="1:8" ht="13.7" customHeight="1" x14ac:dyDescent="0.2">
      <c r="A17" s="1051"/>
      <c r="B17" s="1108"/>
      <c r="C17" s="1117" t="s">
        <v>235</v>
      </c>
      <c r="D17" s="448" t="s">
        <v>999</v>
      </c>
      <c r="E17" s="185" t="s">
        <v>236</v>
      </c>
      <c r="F17" s="185" t="s">
        <v>236</v>
      </c>
      <c r="G17" s="185" t="s">
        <v>237</v>
      </c>
      <c r="H17" s="187" t="s">
        <v>977</v>
      </c>
    </row>
    <row r="18" spans="1:8" ht="13.7" customHeight="1" x14ac:dyDescent="0.2">
      <c r="A18" s="1051"/>
      <c r="B18" s="1108"/>
      <c r="C18" s="1117"/>
      <c r="D18" s="448" t="s">
        <v>998</v>
      </c>
      <c r="E18" s="185" t="s">
        <v>236</v>
      </c>
      <c r="F18" s="185" t="s">
        <v>236</v>
      </c>
      <c r="G18" s="185" t="s">
        <v>237</v>
      </c>
      <c r="H18" s="187" t="s">
        <v>979</v>
      </c>
    </row>
    <row r="19" spans="1:8" ht="13.7" customHeight="1" x14ac:dyDescent="0.2">
      <c r="A19" s="1051" t="s">
        <v>983</v>
      </c>
      <c r="B19" s="1108"/>
      <c r="C19" s="1121" t="s">
        <v>235</v>
      </c>
      <c r="D19" s="448" t="s">
        <v>320</v>
      </c>
      <c r="E19" s="1094" t="s">
        <v>236</v>
      </c>
      <c r="F19" s="1094" t="s">
        <v>236</v>
      </c>
      <c r="G19" s="1094" t="s">
        <v>237</v>
      </c>
      <c r="H19" s="1128" t="s">
        <v>979</v>
      </c>
    </row>
    <row r="20" spans="1:8" ht="13.7" customHeight="1" x14ac:dyDescent="0.2">
      <c r="A20" s="1051"/>
      <c r="B20" s="1108"/>
      <c r="C20" s="1121"/>
      <c r="D20" s="448" t="s">
        <v>999</v>
      </c>
      <c r="E20" s="1094"/>
      <c r="F20" s="1094"/>
      <c r="G20" s="1094"/>
      <c r="H20" s="1128"/>
    </row>
    <row r="21" spans="1:8" ht="13.7" customHeight="1" x14ac:dyDescent="0.2">
      <c r="A21" s="1051"/>
      <c r="B21" s="1108"/>
      <c r="C21" s="1121"/>
      <c r="D21" s="448" t="s">
        <v>322</v>
      </c>
      <c r="E21" s="1094"/>
      <c r="F21" s="1094"/>
      <c r="G21" s="1094"/>
      <c r="H21" s="1128"/>
    </row>
    <row r="22" spans="1:8" ht="13.7" customHeight="1" x14ac:dyDescent="0.2">
      <c r="A22" s="1051"/>
      <c r="B22" s="1108"/>
      <c r="C22" s="188" t="s">
        <v>235</v>
      </c>
      <c r="D22" s="448" t="s">
        <v>318</v>
      </c>
      <c r="E22" s="185" t="s">
        <v>236</v>
      </c>
      <c r="F22" s="185" t="s">
        <v>236</v>
      </c>
      <c r="G22" s="185" t="s">
        <v>237</v>
      </c>
      <c r="H22" s="187" t="s">
        <v>979</v>
      </c>
    </row>
    <row r="23" spans="1:8" ht="13.7" customHeight="1" x14ac:dyDescent="0.2">
      <c r="A23" s="1051"/>
      <c r="B23" s="1108"/>
      <c r="C23" s="1117" t="s">
        <v>235</v>
      </c>
      <c r="D23" s="448" t="s">
        <v>999</v>
      </c>
      <c r="E23" s="1094" t="s">
        <v>236</v>
      </c>
      <c r="F23" s="1094" t="s">
        <v>236</v>
      </c>
      <c r="G23" s="1094" t="s">
        <v>237</v>
      </c>
      <c r="H23" s="1128" t="s">
        <v>979</v>
      </c>
    </row>
    <row r="24" spans="1:8" ht="13.7" customHeight="1" x14ac:dyDescent="0.2">
      <c r="A24" s="1051"/>
      <c r="B24" s="1108"/>
      <c r="C24" s="1117"/>
      <c r="D24" s="448" t="s">
        <v>322</v>
      </c>
      <c r="E24" s="1094"/>
      <c r="F24" s="1094"/>
      <c r="G24" s="1094"/>
      <c r="H24" s="1128"/>
    </row>
    <row r="25" spans="1:8" ht="13.7" customHeight="1" x14ac:dyDescent="0.2">
      <c r="A25" s="1051"/>
      <c r="B25" s="1108"/>
      <c r="C25" s="1117"/>
      <c r="D25" s="448" t="s">
        <v>318</v>
      </c>
      <c r="E25" s="1094"/>
      <c r="F25" s="1094"/>
      <c r="G25" s="1094"/>
      <c r="H25" s="1128"/>
    </row>
    <row r="26" spans="1:8" ht="13.7" customHeight="1" x14ac:dyDescent="0.2">
      <c r="A26" s="1051"/>
      <c r="B26" s="1109"/>
      <c r="C26" s="1117"/>
      <c r="D26" s="448" t="s">
        <v>320</v>
      </c>
      <c r="E26" s="185" t="s">
        <v>236</v>
      </c>
      <c r="F26" s="185" t="s">
        <v>236</v>
      </c>
      <c r="G26" s="185" t="s">
        <v>237</v>
      </c>
      <c r="H26" s="187" t="s">
        <v>978</v>
      </c>
    </row>
    <row r="27" spans="1:8" ht="15" customHeight="1" x14ac:dyDescent="0.2">
      <c r="A27" s="1107" t="s">
        <v>984</v>
      </c>
      <c r="B27" s="1051" t="s">
        <v>990</v>
      </c>
      <c r="C27" s="189" t="s">
        <v>235</v>
      </c>
      <c r="D27" s="1087" t="s">
        <v>328</v>
      </c>
      <c r="E27" s="185" t="s">
        <v>236</v>
      </c>
      <c r="F27" s="185" t="s">
        <v>236</v>
      </c>
      <c r="G27" s="185" t="s">
        <v>237</v>
      </c>
      <c r="H27" s="187" t="s">
        <v>979</v>
      </c>
    </row>
    <row r="28" spans="1:8" x14ac:dyDescent="0.2">
      <c r="A28" s="1108"/>
      <c r="B28" s="1051"/>
      <c r="C28" s="188" t="s">
        <v>235</v>
      </c>
      <c r="D28" s="1098"/>
      <c r="E28" s="185" t="s">
        <v>236</v>
      </c>
      <c r="F28" s="185" t="s">
        <v>236</v>
      </c>
      <c r="G28" s="185" t="s">
        <v>237</v>
      </c>
      <c r="H28" s="187" t="s">
        <v>979</v>
      </c>
    </row>
    <row r="29" spans="1:8" ht="13.7" customHeight="1" x14ac:dyDescent="0.2">
      <c r="A29" s="1108"/>
      <c r="B29" s="1051"/>
      <c r="C29" s="190" t="s">
        <v>235</v>
      </c>
      <c r="D29" s="1088"/>
      <c r="E29" s="185" t="s">
        <v>236</v>
      </c>
      <c r="F29" s="185" t="s">
        <v>236</v>
      </c>
      <c r="G29" s="185" t="s">
        <v>237</v>
      </c>
      <c r="H29" s="187" t="s">
        <v>979</v>
      </c>
    </row>
    <row r="30" spans="1:8" ht="13.7" customHeight="1" x14ac:dyDescent="0.2">
      <c r="A30" s="1108"/>
      <c r="B30" s="1051" t="s">
        <v>991</v>
      </c>
      <c r="C30" s="189" t="s">
        <v>235</v>
      </c>
      <c r="D30" s="1087" t="s">
        <v>298</v>
      </c>
      <c r="E30" s="185" t="s">
        <v>236</v>
      </c>
      <c r="F30" s="185" t="s">
        <v>236</v>
      </c>
      <c r="G30" s="185" t="s">
        <v>237</v>
      </c>
      <c r="H30" s="187" t="s">
        <v>979</v>
      </c>
    </row>
    <row r="31" spans="1:8" ht="13.7" customHeight="1" x14ac:dyDescent="0.2">
      <c r="A31" s="1108"/>
      <c r="B31" s="1051"/>
      <c r="C31" s="188" t="s">
        <v>235</v>
      </c>
      <c r="D31" s="1098"/>
      <c r="E31" s="185" t="s">
        <v>236</v>
      </c>
      <c r="F31" s="185" t="s">
        <v>236</v>
      </c>
      <c r="G31" s="185" t="s">
        <v>237</v>
      </c>
      <c r="H31" s="187" t="s">
        <v>979</v>
      </c>
    </row>
    <row r="32" spans="1:8" ht="13.7" customHeight="1" x14ac:dyDescent="0.2">
      <c r="A32" s="1109"/>
      <c r="B32" s="1051"/>
      <c r="C32" s="190" t="s">
        <v>235</v>
      </c>
      <c r="D32" s="1088"/>
      <c r="E32" s="185" t="s">
        <v>236</v>
      </c>
      <c r="F32" s="185" t="s">
        <v>236</v>
      </c>
      <c r="G32" s="185" t="s">
        <v>237</v>
      </c>
      <c r="H32" s="187" t="s">
        <v>979</v>
      </c>
    </row>
    <row r="33" spans="1:8" ht="25.5" x14ac:dyDescent="0.2">
      <c r="A33" s="1107" t="s">
        <v>985</v>
      </c>
      <c r="B33" s="1051" t="s">
        <v>992</v>
      </c>
      <c r="C33" s="189" t="s">
        <v>235</v>
      </c>
      <c r="D33" s="185" t="s">
        <v>1000</v>
      </c>
      <c r="E33" s="185" t="s">
        <v>236</v>
      </c>
      <c r="F33" s="185" t="s">
        <v>236</v>
      </c>
      <c r="G33" s="185" t="s">
        <v>237</v>
      </c>
      <c r="H33" s="185" t="s">
        <v>978</v>
      </c>
    </row>
    <row r="34" spans="1:8" x14ac:dyDescent="0.2">
      <c r="A34" s="1108"/>
      <c r="B34" s="1051"/>
      <c r="C34" s="1116" t="s">
        <v>235</v>
      </c>
      <c r="D34" s="448" t="s">
        <v>320</v>
      </c>
      <c r="E34" s="185" t="s">
        <v>236</v>
      </c>
      <c r="F34" s="185" t="s">
        <v>236</v>
      </c>
      <c r="G34" s="185" t="s">
        <v>237</v>
      </c>
      <c r="H34" s="185" t="s">
        <v>978</v>
      </c>
    </row>
    <row r="35" spans="1:8" x14ac:dyDescent="0.2">
      <c r="A35" s="1108"/>
      <c r="B35" s="1051"/>
      <c r="C35" s="1116"/>
      <c r="D35" s="448" t="s">
        <v>999</v>
      </c>
      <c r="E35" s="185" t="s">
        <v>236</v>
      </c>
      <c r="F35" s="185" t="s">
        <v>236</v>
      </c>
      <c r="G35" s="185" t="s">
        <v>237</v>
      </c>
      <c r="H35" s="185" t="s">
        <v>977</v>
      </c>
    </row>
    <row r="36" spans="1:8" x14ac:dyDescent="0.2">
      <c r="A36" s="1108"/>
      <c r="B36" s="1051"/>
      <c r="C36" s="1117" t="s">
        <v>235</v>
      </c>
      <c r="D36" s="448" t="s">
        <v>320</v>
      </c>
      <c r="E36" s="185" t="s">
        <v>236</v>
      </c>
      <c r="F36" s="185" t="s">
        <v>236</v>
      </c>
      <c r="G36" s="185" t="s">
        <v>237</v>
      </c>
      <c r="H36" s="185" t="s">
        <v>978</v>
      </c>
    </row>
    <row r="37" spans="1:8" x14ac:dyDescent="0.2">
      <c r="A37" s="1109"/>
      <c r="B37" s="1051"/>
      <c r="C37" s="1117"/>
      <c r="D37" s="448" t="s">
        <v>999</v>
      </c>
      <c r="E37" s="185" t="s">
        <v>236</v>
      </c>
      <c r="F37" s="185" t="s">
        <v>236</v>
      </c>
      <c r="G37" s="185" t="s">
        <v>237</v>
      </c>
      <c r="H37" s="185" t="s">
        <v>977</v>
      </c>
    </row>
    <row r="38" spans="1:8" ht="15" customHeight="1" x14ac:dyDescent="0.2">
      <c r="A38" s="1107" t="s">
        <v>986</v>
      </c>
      <c r="B38" s="1051" t="s">
        <v>993</v>
      </c>
      <c r="C38" s="191" t="s">
        <v>235</v>
      </c>
      <c r="D38" s="1087" t="s">
        <v>318</v>
      </c>
      <c r="E38" s="185" t="s">
        <v>236</v>
      </c>
      <c r="F38" s="185" t="s">
        <v>236</v>
      </c>
      <c r="G38" s="185" t="s">
        <v>237</v>
      </c>
      <c r="H38" s="185" t="s">
        <v>979</v>
      </c>
    </row>
    <row r="39" spans="1:8" x14ac:dyDescent="0.2">
      <c r="A39" s="1108"/>
      <c r="B39" s="1051"/>
      <c r="C39" s="188" t="s">
        <v>235</v>
      </c>
      <c r="D39" s="1098"/>
      <c r="E39" s="185" t="s">
        <v>236</v>
      </c>
      <c r="F39" s="185" t="s">
        <v>236</v>
      </c>
      <c r="G39" s="185" t="s">
        <v>237</v>
      </c>
      <c r="H39" s="185" t="s">
        <v>979</v>
      </c>
    </row>
    <row r="40" spans="1:8" ht="13.7" customHeight="1" x14ac:dyDescent="0.2">
      <c r="A40" s="1109"/>
      <c r="B40" s="1051"/>
      <c r="C40" s="192" t="s">
        <v>235</v>
      </c>
      <c r="D40" s="1088"/>
      <c r="E40" s="185" t="s">
        <v>236</v>
      </c>
      <c r="F40" s="185" t="s">
        <v>236</v>
      </c>
      <c r="G40" s="185" t="s">
        <v>237</v>
      </c>
      <c r="H40" s="185" t="s">
        <v>979</v>
      </c>
    </row>
    <row r="41" spans="1:8" ht="6" customHeight="1" x14ac:dyDescent="0.2">
      <c r="A41" s="1107" t="s">
        <v>987</v>
      </c>
      <c r="B41" s="1051" t="s">
        <v>994</v>
      </c>
      <c r="C41" s="1121" t="s">
        <v>235</v>
      </c>
      <c r="D41" s="1087" t="s">
        <v>318</v>
      </c>
      <c r="E41" s="1094" t="s">
        <v>236</v>
      </c>
      <c r="F41" s="1094" t="s">
        <v>236</v>
      </c>
      <c r="G41" s="1094" t="s">
        <v>237</v>
      </c>
      <c r="H41" s="1094" t="s">
        <v>979</v>
      </c>
    </row>
    <row r="42" spans="1:8" x14ac:dyDescent="0.2">
      <c r="A42" s="1108"/>
      <c r="B42" s="1051"/>
      <c r="C42" s="1121"/>
      <c r="D42" s="1098"/>
      <c r="E42" s="1094"/>
      <c r="F42" s="1094"/>
      <c r="G42" s="1094"/>
      <c r="H42" s="1094"/>
    </row>
    <row r="43" spans="1:8" x14ac:dyDescent="0.2">
      <c r="A43" s="1108"/>
      <c r="B43" s="1051"/>
      <c r="C43" s="188" t="s">
        <v>235</v>
      </c>
      <c r="D43" s="1098"/>
      <c r="E43" s="185" t="s">
        <v>236</v>
      </c>
      <c r="F43" s="185" t="s">
        <v>236</v>
      </c>
      <c r="G43" s="185" t="s">
        <v>237</v>
      </c>
      <c r="H43" s="185" t="s">
        <v>979</v>
      </c>
    </row>
    <row r="44" spans="1:8" x14ac:dyDescent="0.2">
      <c r="A44" s="1109"/>
      <c r="B44" s="1051"/>
      <c r="C44" s="190" t="s">
        <v>235</v>
      </c>
      <c r="D44" s="1088"/>
      <c r="E44" s="185" t="s">
        <v>236</v>
      </c>
      <c r="F44" s="185" t="s">
        <v>236</v>
      </c>
      <c r="G44" s="185" t="s">
        <v>237</v>
      </c>
      <c r="H44" s="185" t="s">
        <v>979</v>
      </c>
    </row>
    <row r="45" spans="1:8" ht="12.6" customHeight="1" x14ac:dyDescent="0.2">
      <c r="A45" s="1051" t="s">
        <v>988</v>
      </c>
      <c r="B45" s="1051" t="s">
        <v>990</v>
      </c>
      <c r="C45" s="1121" t="s">
        <v>235</v>
      </c>
      <c r="D45" s="1087" t="s">
        <v>318</v>
      </c>
      <c r="E45" s="1094" t="s">
        <v>236</v>
      </c>
      <c r="F45" s="1094" t="s">
        <v>236</v>
      </c>
      <c r="G45" s="1094" t="s">
        <v>237</v>
      </c>
      <c r="H45" s="1094" t="s">
        <v>979</v>
      </c>
    </row>
    <row r="46" spans="1:8" x14ac:dyDescent="0.2">
      <c r="A46" s="1051"/>
      <c r="B46" s="1051"/>
      <c r="C46" s="1121"/>
      <c r="D46" s="1098"/>
      <c r="E46" s="1094"/>
      <c r="F46" s="1094"/>
      <c r="G46" s="1094"/>
      <c r="H46" s="1094"/>
    </row>
    <row r="47" spans="1:8" x14ac:dyDescent="0.2">
      <c r="A47" s="1051"/>
      <c r="B47" s="1051"/>
      <c r="C47" s="188" t="s">
        <v>235</v>
      </c>
      <c r="D47" s="1098"/>
      <c r="E47" s="185" t="s">
        <v>236</v>
      </c>
      <c r="F47" s="185" t="s">
        <v>236</v>
      </c>
      <c r="G47" s="185" t="s">
        <v>237</v>
      </c>
      <c r="H47" s="185" t="s">
        <v>978</v>
      </c>
    </row>
    <row r="48" spans="1:8" x14ac:dyDescent="0.2">
      <c r="A48" s="1051"/>
      <c r="B48" s="1051"/>
      <c r="C48" s="190" t="s">
        <v>235</v>
      </c>
      <c r="D48" s="1088"/>
      <c r="E48" s="185" t="s">
        <v>236</v>
      </c>
      <c r="F48" s="185" t="s">
        <v>236</v>
      </c>
      <c r="G48" s="185" t="s">
        <v>237</v>
      </c>
      <c r="H48" s="185" t="s">
        <v>979</v>
      </c>
    </row>
    <row r="49" spans="1:10" ht="15" customHeight="1" x14ac:dyDescent="0.2">
      <c r="A49" s="1051" t="s">
        <v>989</v>
      </c>
      <c r="B49" s="1051" t="s">
        <v>995</v>
      </c>
      <c r="C49" s="189" t="s">
        <v>235</v>
      </c>
      <c r="D49" s="1087" t="s">
        <v>318</v>
      </c>
      <c r="E49" s="185" t="s">
        <v>236</v>
      </c>
      <c r="F49" s="185" t="s">
        <v>236</v>
      </c>
      <c r="G49" s="185" t="s">
        <v>237</v>
      </c>
      <c r="H49" s="185" t="s">
        <v>979</v>
      </c>
    </row>
    <row r="50" spans="1:10" x14ac:dyDescent="0.2">
      <c r="A50" s="1051"/>
      <c r="B50" s="1051"/>
      <c r="C50" s="188" t="s">
        <v>235</v>
      </c>
      <c r="D50" s="1098"/>
      <c r="E50" s="185" t="s">
        <v>236</v>
      </c>
      <c r="F50" s="185" t="s">
        <v>236</v>
      </c>
      <c r="G50" s="185" t="s">
        <v>237</v>
      </c>
      <c r="H50" s="185" t="s">
        <v>979</v>
      </c>
    </row>
    <row r="51" spans="1:10" ht="13.7" customHeight="1" x14ac:dyDescent="0.2">
      <c r="A51" s="1051"/>
      <c r="B51" s="1051"/>
      <c r="C51" s="190" t="s">
        <v>235</v>
      </c>
      <c r="D51" s="1088"/>
      <c r="E51" s="185" t="s">
        <v>236</v>
      </c>
      <c r="F51" s="185" t="s">
        <v>236</v>
      </c>
      <c r="G51" s="185" t="s">
        <v>237</v>
      </c>
      <c r="H51" s="185" t="s">
        <v>979</v>
      </c>
    </row>
    <row r="52" spans="1:10" x14ac:dyDescent="0.2">
      <c r="A52" s="194" t="s">
        <v>239</v>
      </c>
    </row>
    <row r="53" spans="1:10" x14ac:dyDescent="0.2">
      <c r="A53" s="194" t="s">
        <v>240</v>
      </c>
    </row>
    <row r="54" spans="1:10" x14ac:dyDescent="0.2">
      <c r="A54" s="194" t="s">
        <v>241</v>
      </c>
    </row>
    <row r="55" spans="1:10" x14ac:dyDescent="0.2">
      <c r="A55" s="12" t="s">
        <v>1005</v>
      </c>
      <c r="B55" s="12"/>
      <c r="C55" s="12"/>
    </row>
    <row r="56" spans="1:10" x14ac:dyDescent="0.2">
      <c r="A56" s="12" t="s">
        <v>1006</v>
      </c>
      <c r="B56" s="12"/>
      <c r="C56" s="226"/>
    </row>
    <row r="58" spans="1:10" x14ac:dyDescent="0.2">
      <c r="A58" s="10" t="s">
        <v>2489</v>
      </c>
    </row>
    <row r="59" spans="1:10" ht="51" x14ac:dyDescent="0.2">
      <c r="A59" s="1123" t="s">
        <v>943</v>
      </c>
      <c r="B59" s="1123" t="s">
        <v>944</v>
      </c>
      <c r="C59" s="1123" t="s">
        <v>945</v>
      </c>
      <c r="D59" s="1123" t="s">
        <v>946</v>
      </c>
      <c r="E59" s="1123" t="s">
        <v>968</v>
      </c>
      <c r="F59" s="1123"/>
      <c r="G59" s="1123" t="s">
        <v>969</v>
      </c>
      <c r="H59" s="1123"/>
      <c r="I59" s="1123"/>
      <c r="J59" s="186" t="s">
        <v>970</v>
      </c>
    </row>
    <row r="60" spans="1:10" ht="25.5" x14ac:dyDescent="0.2">
      <c r="A60" s="1123"/>
      <c r="B60" s="1123"/>
      <c r="C60" s="1123"/>
      <c r="D60" s="1123"/>
      <c r="E60" s="1123" t="s">
        <v>971</v>
      </c>
      <c r="F60" s="1123" t="s">
        <v>972</v>
      </c>
      <c r="G60" s="186" t="s">
        <v>973</v>
      </c>
      <c r="H60" s="186" t="s">
        <v>974</v>
      </c>
      <c r="I60" s="186" t="s">
        <v>975</v>
      </c>
      <c r="J60" s="1122"/>
    </row>
    <row r="61" spans="1:10" ht="10.5" customHeight="1" x14ac:dyDescent="0.2">
      <c r="A61" s="1123"/>
      <c r="B61" s="1123"/>
      <c r="C61" s="1123"/>
      <c r="D61" s="1123"/>
      <c r="E61" s="1123"/>
      <c r="F61" s="1123"/>
      <c r="G61" s="186">
        <v>2022</v>
      </c>
      <c r="H61" s="186" t="s">
        <v>233</v>
      </c>
      <c r="I61" s="186" t="s">
        <v>234</v>
      </c>
      <c r="J61" s="1122"/>
    </row>
    <row r="62" spans="1:10" ht="14.45" customHeight="1" x14ac:dyDescent="0.2">
      <c r="A62" s="1094" t="s">
        <v>935</v>
      </c>
      <c r="B62" s="1094" t="s">
        <v>936</v>
      </c>
      <c r="C62" s="1094" t="s">
        <v>940</v>
      </c>
      <c r="D62" s="189" t="s">
        <v>235</v>
      </c>
      <c r="E62" s="1110" t="s">
        <v>976</v>
      </c>
      <c r="F62" s="1111"/>
      <c r="G62" s="185" t="s">
        <v>236</v>
      </c>
      <c r="H62" s="185" t="s">
        <v>237</v>
      </c>
      <c r="I62" s="185" t="s">
        <v>237</v>
      </c>
      <c r="J62" s="185" t="s">
        <v>977</v>
      </c>
    </row>
    <row r="63" spans="1:10" x14ac:dyDescent="0.2">
      <c r="A63" s="1094"/>
      <c r="B63" s="1094"/>
      <c r="C63" s="1094"/>
      <c r="D63" s="188" t="s">
        <v>235</v>
      </c>
      <c r="E63" s="1112"/>
      <c r="F63" s="1113"/>
      <c r="G63" s="185" t="s">
        <v>236</v>
      </c>
      <c r="H63" s="185" t="s">
        <v>237</v>
      </c>
      <c r="I63" s="185" t="s">
        <v>237</v>
      </c>
      <c r="J63" s="185" t="s">
        <v>978</v>
      </c>
    </row>
    <row r="64" spans="1:10" x14ac:dyDescent="0.2">
      <c r="A64" s="1094"/>
      <c r="B64" s="1094"/>
      <c r="C64" s="1094"/>
      <c r="D64" s="190" t="s">
        <v>235</v>
      </c>
      <c r="E64" s="1112"/>
      <c r="F64" s="1113"/>
      <c r="G64" s="185" t="s">
        <v>236</v>
      </c>
      <c r="H64" s="185" t="s">
        <v>237</v>
      </c>
      <c r="I64" s="185" t="s">
        <v>237</v>
      </c>
      <c r="J64" s="185" t="s">
        <v>979</v>
      </c>
    </row>
    <row r="65" spans="1:10" x14ac:dyDescent="0.2">
      <c r="A65" s="1094"/>
      <c r="B65" s="1094" t="s">
        <v>937</v>
      </c>
      <c r="C65" s="1094" t="s">
        <v>941</v>
      </c>
      <c r="D65" s="189" t="s">
        <v>235</v>
      </c>
      <c r="E65" s="1112"/>
      <c r="F65" s="1113"/>
      <c r="G65" s="185" t="s">
        <v>236</v>
      </c>
      <c r="H65" s="185" t="s">
        <v>236</v>
      </c>
      <c r="I65" s="185" t="s">
        <v>237</v>
      </c>
      <c r="J65" s="448" t="s">
        <v>977</v>
      </c>
    </row>
    <row r="66" spans="1:10" x14ac:dyDescent="0.2">
      <c r="A66" s="1094"/>
      <c r="B66" s="1094"/>
      <c r="C66" s="1094"/>
      <c r="D66" s="188" t="s">
        <v>235</v>
      </c>
      <c r="E66" s="1112"/>
      <c r="F66" s="1113"/>
      <c r="G66" s="185" t="s">
        <v>236</v>
      </c>
      <c r="H66" s="185" t="s">
        <v>236</v>
      </c>
      <c r="I66" s="185" t="s">
        <v>237</v>
      </c>
      <c r="J66" s="448" t="s">
        <v>977</v>
      </c>
    </row>
    <row r="67" spans="1:10" ht="12.6" customHeight="1" x14ac:dyDescent="0.2">
      <c r="A67" s="1094"/>
      <c r="B67" s="1094"/>
      <c r="C67" s="1094"/>
      <c r="D67" s="190" t="s">
        <v>235</v>
      </c>
      <c r="E67" s="1112"/>
      <c r="F67" s="1113"/>
      <c r="G67" s="185" t="s">
        <v>236</v>
      </c>
      <c r="H67" s="185" t="s">
        <v>236</v>
      </c>
      <c r="I67" s="185" t="s">
        <v>237</v>
      </c>
      <c r="J67" s="448" t="s">
        <v>977</v>
      </c>
    </row>
    <row r="68" spans="1:10" ht="19.5" customHeight="1" x14ac:dyDescent="0.2">
      <c r="A68" s="1094"/>
      <c r="B68" s="1094" t="s">
        <v>938</v>
      </c>
      <c r="C68" s="1094" t="s">
        <v>942</v>
      </c>
      <c r="D68" s="189" t="s">
        <v>235</v>
      </c>
      <c r="E68" s="1112"/>
      <c r="F68" s="1113"/>
      <c r="G68" s="185" t="s">
        <v>236</v>
      </c>
      <c r="H68" s="185" t="s">
        <v>236</v>
      </c>
      <c r="I68" s="185" t="s">
        <v>237</v>
      </c>
      <c r="J68" s="448" t="s">
        <v>978</v>
      </c>
    </row>
    <row r="69" spans="1:10" ht="18" customHeight="1" x14ac:dyDescent="0.2">
      <c r="A69" s="1094"/>
      <c r="B69" s="1094"/>
      <c r="C69" s="1094"/>
      <c r="D69" s="188" t="s">
        <v>235</v>
      </c>
      <c r="E69" s="1112"/>
      <c r="F69" s="1113"/>
      <c r="G69" s="185" t="s">
        <v>236</v>
      </c>
      <c r="H69" s="185" t="s">
        <v>236</v>
      </c>
      <c r="I69" s="185" t="s">
        <v>237</v>
      </c>
      <c r="J69" s="448" t="s">
        <v>977</v>
      </c>
    </row>
    <row r="70" spans="1:10" ht="13.15" customHeight="1" x14ac:dyDescent="0.2">
      <c r="A70" s="1094"/>
      <c r="B70" s="1094"/>
      <c r="C70" s="1094"/>
      <c r="D70" s="190" t="s">
        <v>235</v>
      </c>
      <c r="E70" s="1114"/>
      <c r="F70" s="1115"/>
      <c r="G70" s="185" t="s">
        <v>236</v>
      </c>
      <c r="H70" s="185" t="s">
        <v>236</v>
      </c>
      <c r="I70" s="185" t="s">
        <v>237</v>
      </c>
      <c r="J70" s="448" t="s">
        <v>977</v>
      </c>
    </row>
    <row r="71" spans="1:10" x14ac:dyDescent="0.2">
      <c r="A71" s="1094"/>
      <c r="B71" s="1094" t="s">
        <v>939</v>
      </c>
      <c r="C71" s="1094" t="s">
        <v>941</v>
      </c>
      <c r="D71" s="189" t="s">
        <v>235</v>
      </c>
      <c r="E71" s="185"/>
      <c r="F71" s="185" t="s">
        <v>238</v>
      </c>
      <c r="G71" s="185" t="s">
        <v>236</v>
      </c>
      <c r="H71" s="185" t="s">
        <v>236</v>
      </c>
      <c r="I71" s="185" t="s">
        <v>237</v>
      </c>
      <c r="J71" s="448" t="s">
        <v>977</v>
      </c>
    </row>
    <row r="72" spans="1:10" x14ac:dyDescent="0.2">
      <c r="A72" s="1094"/>
      <c r="B72" s="1094"/>
      <c r="C72" s="1094"/>
      <c r="D72" s="188" t="s">
        <v>235</v>
      </c>
      <c r="E72" s="185"/>
      <c r="F72" s="185" t="s">
        <v>238</v>
      </c>
      <c r="G72" s="185" t="s">
        <v>236</v>
      </c>
      <c r="H72" s="185" t="s">
        <v>237</v>
      </c>
      <c r="I72" s="185" t="s">
        <v>237</v>
      </c>
      <c r="J72" s="185" t="s">
        <v>978</v>
      </c>
    </row>
    <row r="73" spans="1:10" x14ac:dyDescent="0.2">
      <c r="A73" s="1094"/>
      <c r="B73" s="1094"/>
      <c r="C73" s="1094"/>
      <c r="D73" s="190" t="s">
        <v>235</v>
      </c>
      <c r="E73" s="185"/>
      <c r="F73" s="185" t="s">
        <v>238</v>
      </c>
      <c r="G73" s="185" t="s">
        <v>236</v>
      </c>
      <c r="H73" s="185" t="s">
        <v>237</v>
      </c>
      <c r="I73" s="185" t="s">
        <v>237</v>
      </c>
      <c r="J73" s="185" t="s">
        <v>979</v>
      </c>
    </row>
    <row r="74" spans="1:10" ht="15" customHeight="1" x14ac:dyDescent="0.2">
      <c r="A74" s="1094" t="s">
        <v>947</v>
      </c>
      <c r="B74" s="1094" t="s">
        <v>948</v>
      </c>
      <c r="C74" s="1094" t="s">
        <v>949</v>
      </c>
      <c r="D74" s="1121" t="s">
        <v>235</v>
      </c>
      <c r="E74" s="1110" t="s">
        <v>976</v>
      </c>
      <c r="F74" s="1111"/>
      <c r="G74" s="1094" t="s">
        <v>236</v>
      </c>
      <c r="H74" s="1094" t="s">
        <v>237</v>
      </c>
      <c r="I74" s="1094" t="s">
        <v>237</v>
      </c>
      <c r="J74" s="1094" t="s">
        <v>977</v>
      </c>
    </row>
    <row r="75" spans="1:10" x14ac:dyDescent="0.2">
      <c r="A75" s="1094"/>
      <c r="B75" s="1094"/>
      <c r="C75" s="1094"/>
      <c r="D75" s="1121"/>
      <c r="E75" s="1112"/>
      <c r="F75" s="1113"/>
      <c r="G75" s="1094"/>
      <c r="H75" s="1094"/>
      <c r="I75" s="1094"/>
      <c r="J75" s="1094"/>
    </row>
    <row r="76" spans="1:10" x14ac:dyDescent="0.2">
      <c r="A76" s="1094"/>
      <c r="B76" s="1094"/>
      <c r="C76" s="1094"/>
      <c r="D76" s="188" t="s">
        <v>235</v>
      </c>
      <c r="E76" s="1112"/>
      <c r="F76" s="1113"/>
      <c r="G76" s="185" t="s">
        <v>236</v>
      </c>
      <c r="H76" s="185" t="s">
        <v>237</v>
      </c>
      <c r="I76" s="185" t="s">
        <v>237</v>
      </c>
      <c r="J76" s="185" t="s">
        <v>978</v>
      </c>
    </row>
    <row r="77" spans="1:10" ht="12.6" customHeight="1" x14ac:dyDescent="0.2">
      <c r="A77" s="1094"/>
      <c r="B77" s="1094"/>
      <c r="C77" s="1094"/>
      <c r="D77" s="190" t="s">
        <v>235</v>
      </c>
      <c r="E77" s="1114"/>
      <c r="F77" s="1115"/>
      <c r="G77" s="185" t="s">
        <v>236</v>
      </c>
      <c r="H77" s="185" t="s">
        <v>237</v>
      </c>
      <c r="I77" s="185" t="s">
        <v>237</v>
      </c>
      <c r="J77" s="185" t="s">
        <v>979</v>
      </c>
    </row>
    <row r="78" spans="1:10" ht="12.6" customHeight="1" x14ac:dyDescent="0.2">
      <c r="A78" s="1094"/>
      <c r="B78" s="1118" t="s">
        <v>950</v>
      </c>
      <c r="C78" s="1118" t="s">
        <v>951</v>
      </c>
      <c r="D78" s="189" t="s">
        <v>235</v>
      </c>
      <c r="E78" s="185" t="s">
        <v>238</v>
      </c>
      <c r="F78" s="185"/>
      <c r="G78" s="185" t="s">
        <v>237</v>
      </c>
      <c r="H78" s="185" t="s">
        <v>237</v>
      </c>
      <c r="I78" s="185" t="s">
        <v>237</v>
      </c>
      <c r="J78" s="185" t="s">
        <v>977</v>
      </c>
    </row>
    <row r="79" spans="1:10" x14ac:dyDescent="0.2">
      <c r="A79" s="1094"/>
      <c r="B79" s="1119"/>
      <c r="C79" s="1119"/>
      <c r="D79" s="188" t="s">
        <v>235</v>
      </c>
      <c r="E79" s="185" t="s">
        <v>238</v>
      </c>
      <c r="F79" s="185"/>
      <c r="G79" s="185" t="s">
        <v>237</v>
      </c>
      <c r="H79" s="185" t="s">
        <v>237</v>
      </c>
      <c r="I79" s="185" t="s">
        <v>237</v>
      </c>
      <c r="J79" s="185" t="s">
        <v>978</v>
      </c>
    </row>
    <row r="80" spans="1:10" x14ac:dyDescent="0.2">
      <c r="A80" s="1094"/>
      <c r="B80" s="1120"/>
      <c r="C80" s="1120"/>
      <c r="D80" s="190" t="s">
        <v>235</v>
      </c>
      <c r="E80" s="185" t="s">
        <v>238</v>
      </c>
      <c r="F80" s="185"/>
      <c r="G80" s="185" t="s">
        <v>237</v>
      </c>
      <c r="H80" s="185" t="s">
        <v>237</v>
      </c>
      <c r="I80" s="185" t="s">
        <v>237</v>
      </c>
      <c r="J80" s="185" t="s">
        <v>979</v>
      </c>
    </row>
    <row r="81" spans="1:10" x14ac:dyDescent="0.2">
      <c r="A81" s="1094"/>
      <c r="B81" s="1094" t="s">
        <v>952</v>
      </c>
      <c r="C81" s="1094" t="s">
        <v>953</v>
      </c>
      <c r="D81" s="189" t="s">
        <v>235</v>
      </c>
      <c r="E81" s="185"/>
      <c r="F81" s="185" t="s">
        <v>238</v>
      </c>
      <c r="G81" s="185" t="s">
        <v>236</v>
      </c>
      <c r="H81" s="185" t="s">
        <v>237</v>
      </c>
      <c r="I81" s="185" t="s">
        <v>237</v>
      </c>
      <c r="J81" s="185" t="s">
        <v>978</v>
      </c>
    </row>
    <row r="82" spans="1:10" x14ac:dyDescent="0.2">
      <c r="A82" s="1094"/>
      <c r="B82" s="1094"/>
      <c r="C82" s="1094"/>
      <c r="D82" s="188" t="s">
        <v>235</v>
      </c>
      <c r="E82" s="185"/>
      <c r="F82" s="185" t="s">
        <v>238</v>
      </c>
      <c r="G82" s="185" t="s">
        <v>236</v>
      </c>
      <c r="H82" s="185" t="s">
        <v>237</v>
      </c>
      <c r="I82" s="185" t="s">
        <v>237</v>
      </c>
      <c r="J82" s="185" t="s">
        <v>978</v>
      </c>
    </row>
    <row r="83" spans="1:10" x14ac:dyDescent="0.2">
      <c r="A83" s="1094"/>
      <c r="B83" s="1094"/>
      <c r="C83" s="1094"/>
      <c r="D83" s="190" t="s">
        <v>235</v>
      </c>
      <c r="E83" s="185"/>
      <c r="F83" s="185" t="s">
        <v>238</v>
      </c>
      <c r="G83" s="185" t="s">
        <v>236</v>
      </c>
      <c r="H83" s="185" t="s">
        <v>237</v>
      </c>
      <c r="I83" s="185" t="s">
        <v>237</v>
      </c>
      <c r="J83" s="185" t="s">
        <v>979</v>
      </c>
    </row>
    <row r="84" spans="1:10" x14ac:dyDescent="0.2">
      <c r="A84" s="1094"/>
      <c r="B84" s="1094" t="s">
        <v>954</v>
      </c>
      <c r="C84" s="1094" t="s">
        <v>955</v>
      </c>
      <c r="D84" s="189" t="s">
        <v>235</v>
      </c>
      <c r="E84" s="193"/>
      <c r="F84" s="185" t="s">
        <v>238</v>
      </c>
      <c r="G84" s="185" t="s">
        <v>237</v>
      </c>
      <c r="H84" s="185" t="s">
        <v>237</v>
      </c>
      <c r="I84" s="185" t="s">
        <v>237</v>
      </c>
      <c r="J84" s="185" t="s">
        <v>979</v>
      </c>
    </row>
    <row r="85" spans="1:10" x14ac:dyDescent="0.2">
      <c r="A85" s="1094"/>
      <c r="B85" s="1094"/>
      <c r="C85" s="1094"/>
      <c r="D85" s="188" t="s">
        <v>235</v>
      </c>
      <c r="E85" s="185"/>
      <c r="F85" s="185" t="s">
        <v>238</v>
      </c>
      <c r="G85" s="185" t="s">
        <v>237</v>
      </c>
      <c r="H85" s="185" t="s">
        <v>237</v>
      </c>
      <c r="I85" s="185" t="s">
        <v>237</v>
      </c>
      <c r="J85" s="185" t="s">
        <v>979</v>
      </c>
    </row>
    <row r="86" spans="1:10" x14ac:dyDescent="0.2">
      <c r="A86" s="1094"/>
      <c r="B86" s="1094"/>
      <c r="C86" s="1094"/>
      <c r="D86" s="190" t="s">
        <v>235</v>
      </c>
      <c r="E86" s="185"/>
      <c r="F86" s="185" t="s">
        <v>238</v>
      </c>
      <c r="G86" s="185" t="s">
        <v>237</v>
      </c>
      <c r="H86" s="185" t="s">
        <v>237</v>
      </c>
      <c r="I86" s="185" t="s">
        <v>237</v>
      </c>
      <c r="J86" s="185" t="s">
        <v>979</v>
      </c>
    </row>
    <row r="87" spans="1:10" x14ac:dyDescent="0.2">
      <c r="A87" s="1094"/>
      <c r="B87" s="1094" t="s">
        <v>956</v>
      </c>
      <c r="C87" s="1094" t="s">
        <v>957</v>
      </c>
      <c r="D87" s="189" t="s">
        <v>235</v>
      </c>
      <c r="E87" s="193"/>
      <c r="F87" s="185" t="s">
        <v>238</v>
      </c>
      <c r="G87" s="185" t="s">
        <v>236</v>
      </c>
      <c r="H87" s="185" t="s">
        <v>236</v>
      </c>
      <c r="I87" s="185" t="s">
        <v>237</v>
      </c>
      <c r="J87" s="185" t="s">
        <v>979</v>
      </c>
    </row>
    <row r="88" spans="1:10" x14ac:dyDescent="0.2">
      <c r="A88" s="1094"/>
      <c r="B88" s="1094"/>
      <c r="C88" s="1094"/>
      <c r="D88" s="188" t="s">
        <v>235</v>
      </c>
      <c r="E88" s="185"/>
      <c r="F88" s="185" t="s">
        <v>238</v>
      </c>
      <c r="G88" s="185" t="s">
        <v>236</v>
      </c>
      <c r="H88" s="185" t="s">
        <v>236</v>
      </c>
      <c r="I88" s="185" t="s">
        <v>237</v>
      </c>
      <c r="J88" s="185" t="s">
        <v>979</v>
      </c>
    </row>
    <row r="89" spans="1:10" x14ac:dyDescent="0.2">
      <c r="A89" s="1094"/>
      <c r="B89" s="1094"/>
      <c r="C89" s="1094"/>
      <c r="D89" s="190" t="s">
        <v>235</v>
      </c>
      <c r="E89" s="185"/>
      <c r="F89" s="185" t="s">
        <v>238</v>
      </c>
      <c r="G89" s="185" t="s">
        <v>236</v>
      </c>
      <c r="H89" s="185" t="s">
        <v>236</v>
      </c>
      <c r="I89" s="185" t="s">
        <v>237</v>
      </c>
      <c r="J89" s="185" t="s">
        <v>979</v>
      </c>
    </row>
    <row r="90" spans="1:10" ht="13.9" customHeight="1" x14ac:dyDescent="0.2">
      <c r="A90" s="1094" t="s">
        <v>958</v>
      </c>
      <c r="B90" s="1094" t="s">
        <v>959</v>
      </c>
      <c r="C90" s="1094" t="s">
        <v>961</v>
      </c>
      <c r="D90" s="189" t="s">
        <v>235</v>
      </c>
      <c r="E90" s="1094" t="s">
        <v>976</v>
      </c>
      <c r="F90" s="1094"/>
      <c r="G90" s="185" t="s">
        <v>236</v>
      </c>
      <c r="H90" s="185" t="s">
        <v>236</v>
      </c>
      <c r="I90" s="185" t="s">
        <v>237</v>
      </c>
      <c r="J90" s="185" t="s">
        <v>977</v>
      </c>
    </row>
    <row r="91" spans="1:10" x14ac:dyDescent="0.2">
      <c r="A91" s="1094"/>
      <c r="B91" s="1094"/>
      <c r="C91" s="1094"/>
      <c r="D91" s="188" t="s">
        <v>235</v>
      </c>
      <c r="E91" s="1094"/>
      <c r="F91" s="1094"/>
      <c r="G91" s="185" t="s">
        <v>236</v>
      </c>
      <c r="H91" s="185" t="s">
        <v>236</v>
      </c>
      <c r="I91" s="185" t="s">
        <v>237</v>
      </c>
      <c r="J91" s="185" t="s">
        <v>978</v>
      </c>
    </row>
    <row r="92" spans="1:10" x14ac:dyDescent="0.2">
      <c r="A92" s="1094"/>
      <c r="B92" s="1094"/>
      <c r="C92" s="1094"/>
      <c r="D92" s="190" t="s">
        <v>235</v>
      </c>
      <c r="E92" s="1094"/>
      <c r="F92" s="1094"/>
      <c r="G92" s="185" t="s">
        <v>236</v>
      </c>
      <c r="H92" s="185" t="s">
        <v>236</v>
      </c>
      <c r="I92" s="185" t="s">
        <v>237</v>
      </c>
      <c r="J92" s="185" t="s">
        <v>979</v>
      </c>
    </row>
    <row r="93" spans="1:10" x14ac:dyDescent="0.2">
      <c r="A93" s="1094"/>
      <c r="B93" s="1094" t="s">
        <v>960</v>
      </c>
      <c r="C93" s="1094" t="s">
        <v>962</v>
      </c>
      <c r="D93" s="189" t="s">
        <v>235</v>
      </c>
      <c r="E93" s="185" t="s">
        <v>238</v>
      </c>
      <c r="F93" s="185"/>
      <c r="G93" s="185" t="s">
        <v>237</v>
      </c>
      <c r="H93" s="185" t="s">
        <v>237</v>
      </c>
      <c r="I93" s="185" t="s">
        <v>237</v>
      </c>
      <c r="J93" s="185" t="s">
        <v>977</v>
      </c>
    </row>
    <row r="94" spans="1:10" x14ac:dyDescent="0.2">
      <c r="A94" s="1094"/>
      <c r="B94" s="1094"/>
      <c r="C94" s="1094"/>
      <c r="D94" s="188" t="s">
        <v>235</v>
      </c>
      <c r="E94" s="185" t="s">
        <v>238</v>
      </c>
      <c r="F94" s="185"/>
      <c r="G94" s="185" t="s">
        <v>237</v>
      </c>
      <c r="H94" s="185" t="s">
        <v>237</v>
      </c>
      <c r="I94" s="185" t="s">
        <v>237</v>
      </c>
      <c r="J94" s="185" t="s">
        <v>978</v>
      </c>
    </row>
    <row r="95" spans="1:10" x14ac:dyDescent="0.2">
      <c r="A95" s="1094"/>
      <c r="B95" s="1094"/>
      <c r="C95" s="1094"/>
      <c r="D95" s="190" t="s">
        <v>235</v>
      </c>
      <c r="E95" s="185" t="s">
        <v>238</v>
      </c>
      <c r="F95" s="185"/>
      <c r="G95" s="185" t="s">
        <v>237</v>
      </c>
      <c r="H95" s="185" t="s">
        <v>237</v>
      </c>
      <c r="I95" s="185" t="s">
        <v>237</v>
      </c>
      <c r="J95" s="185" t="s">
        <v>978</v>
      </c>
    </row>
    <row r="96" spans="1:10" x14ac:dyDescent="0.2">
      <c r="A96" s="1094" t="s">
        <v>963</v>
      </c>
      <c r="B96" s="1094" t="s">
        <v>964</v>
      </c>
      <c r="C96" s="1094" t="s">
        <v>966</v>
      </c>
      <c r="D96" s="189" t="s">
        <v>235</v>
      </c>
      <c r="E96" s="1094" t="s">
        <v>976</v>
      </c>
      <c r="F96" s="1094"/>
      <c r="G96" s="185" t="s">
        <v>236</v>
      </c>
      <c r="H96" s="185" t="s">
        <v>237</v>
      </c>
      <c r="I96" s="185" t="s">
        <v>237</v>
      </c>
      <c r="J96" s="185" t="s">
        <v>977</v>
      </c>
    </row>
    <row r="97" spans="1:10" x14ac:dyDescent="0.2">
      <c r="A97" s="1094"/>
      <c r="B97" s="1094"/>
      <c r="C97" s="1094"/>
      <c r="D97" s="188" t="s">
        <v>235</v>
      </c>
      <c r="E97" s="1094"/>
      <c r="F97" s="1094"/>
      <c r="G97" s="185" t="s">
        <v>236</v>
      </c>
      <c r="H97" s="185" t="s">
        <v>237</v>
      </c>
      <c r="I97" s="185" t="s">
        <v>237</v>
      </c>
      <c r="J97" s="185" t="s">
        <v>978</v>
      </c>
    </row>
    <row r="98" spans="1:10" x14ac:dyDescent="0.2">
      <c r="A98" s="1094"/>
      <c r="B98" s="1094"/>
      <c r="C98" s="1094"/>
      <c r="D98" s="190" t="s">
        <v>235</v>
      </c>
      <c r="E98" s="1094"/>
      <c r="F98" s="1094"/>
      <c r="G98" s="185" t="s">
        <v>236</v>
      </c>
      <c r="H98" s="185" t="s">
        <v>237</v>
      </c>
      <c r="I98" s="185" t="s">
        <v>237</v>
      </c>
      <c r="J98" s="185" t="s">
        <v>979</v>
      </c>
    </row>
    <row r="99" spans="1:10" x14ac:dyDescent="0.2">
      <c r="A99" s="1094"/>
      <c r="B99" s="1094" t="s">
        <v>965</v>
      </c>
      <c r="C99" s="1094" t="s">
        <v>967</v>
      </c>
      <c r="D99" s="189" t="s">
        <v>235</v>
      </c>
      <c r="E99" s="193"/>
      <c r="F99" s="185" t="s">
        <v>238</v>
      </c>
      <c r="G99" s="185" t="s">
        <v>236</v>
      </c>
      <c r="H99" s="185" t="s">
        <v>237</v>
      </c>
      <c r="I99" s="185" t="s">
        <v>237</v>
      </c>
      <c r="J99" s="185" t="s">
        <v>977</v>
      </c>
    </row>
    <row r="100" spans="1:10" x14ac:dyDescent="0.2">
      <c r="A100" s="1094"/>
      <c r="B100" s="1094"/>
      <c r="C100" s="1094"/>
      <c r="D100" s="188" t="s">
        <v>235</v>
      </c>
      <c r="E100" s="185"/>
      <c r="F100" s="185" t="s">
        <v>238</v>
      </c>
      <c r="G100" s="185" t="s">
        <v>236</v>
      </c>
      <c r="H100" s="185" t="s">
        <v>237</v>
      </c>
      <c r="I100" s="185" t="s">
        <v>237</v>
      </c>
      <c r="J100" s="185" t="s">
        <v>978</v>
      </c>
    </row>
    <row r="101" spans="1:10" x14ac:dyDescent="0.2">
      <c r="A101" s="1094"/>
      <c r="B101" s="1094"/>
      <c r="C101" s="1094"/>
      <c r="D101" s="190" t="s">
        <v>235</v>
      </c>
      <c r="E101" s="185"/>
      <c r="F101" s="185" t="s">
        <v>238</v>
      </c>
      <c r="G101" s="185" t="s">
        <v>236</v>
      </c>
      <c r="H101" s="185" t="s">
        <v>237</v>
      </c>
      <c r="I101" s="185" t="s">
        <v>237</v>
      </c>
      <c r="J101" s="185" t="s">
        <v>979</v>
      </c>
    </row>
    <row r="102" spans="1:10" x14ac:dyDescent="0.2">
      <c r="A102" s="194" t="s">
        <v>239</v>
      </c>
    </row>
    <row r="103" spans="1:10" x14ac:dyDescent="0.2">
      <c r="A103" s="194" t="s">
        <v>240</v>
      </c>
    </row>
    <row r="104" spans="1:10" x14ac:dyDescent="0.2">
      <c r="A104" s="194" t="s">
        <v>241</v>
      </c>
    </row>
    <row r="105" spans="1:10" ht="13.9" customHeight="1" x14ac:dyDescent="0.2">
      <c r="A105" s="12" t="s">
        <v>980</v>
      </c>
      <c r="B105" s="12"/>
      <c r="C105" s="226"/>
    </row>
    <row r="106" spans="1:10" x14ac:dyDescent="0.2">
      <c r="A106" s="12" t="s">
        <v>981</v>
      </c>
      <c r="B106" s="12"/>
      <c r="C106" s="12"/>
    </row>
    <row r="108" spans="1:10" x14ac:dyDescent="0.2">
      <c r="A108" s="909" t="s">
        <v>2490</v>
      </c>
      <c r="B108" s="909"/>
      <c r="C108" s="909"/>
      <c r="D108" s="909"/>
      <c r="E108" s="909"/>
      <c r="F108" s="909"/>
      <c r="G108" s="909"/>
    </row>
  </sheetData>
  <mergeCells count="104">
    <mergeCell ref="A108:G108"/>
    <mergeCell ref="E2:G6"/>
    <mergeCell ref="A7:D7"/>
    <mergeCell ref="H9:H12"/>
    <mergeCell ref="A13:A18"/>
    <mergeCell ref="C13:C14"/>
    <mergeCell ref="C15:C16"/>
    <mergeCell ref="C17:C18"/>
    <mergeCell ref="D9:D12"/>
    <mergeCell ref="A9:A12"/>
    <mergeCell ref="B9:B12"/>
    <mergeCell ref="C9:C12"/>
    <mergeCell ref="E9:G10"/>
    <mergeCell ref="H19:H21"/>
    <mergeCell ref="C23:C26"/>
    <mergeCell ref="E23:E25"/>
    <mergeCell ref="F23:F25"/>
    <mergeCell ref="G23:G25"/>
    <mergeCell ref="H23:H25"/>
    <mergeCell ref="A19:A26"/>
    <mergeCell ref="C19:C21"/>
    <mergeCell ref="E19:E21"/>
    <mergeCell ref="F19:F21"/>
    <mergeCell ref="G19:G21"/>
    <mergeCell ref="B13:B26"/>
    <mergeCell ref="G41:G42"/>
    <mergeCell ref="H41:H42"/>
    <mergeCell ref="A45:A48"/>
    <mergeCell ref="B45:B48"/>
    <mergeCell ref="C45:C46"/>
    <mergeCell ref="E45:E46"/>
    <mergeCell ref="F45:F46"/>
    <mergeCell ref="G45:G46"/>
    <mergeCell ref="H45:H46"/>
    <mergeCell ref="A41:A44"/>
    <mergeCell ref="D41:D44"/>
    <mergeCell ref="D45:D48"/>
    <mergeCell ref="B41:B44"/>
    <mergeCell ref="C41:C42"/>
    <mergeCell ref="E41:E42"/>
    <mergeCell ref="F41:F42"/>
    <mergeCell ref="J60:J61"/>
    <mergeCell ref="A62:A73"/>
    <mergeCell ref="B62:B64"/>
    <mergeCell ref="C62:C64"/>
    <mergeCell ref="B65:B67"/>
    <mergeCell ref="C65:C67"/>
    <mergeCell ref="B68:B70"/>
    <mergeCell ref="D59:D61"/>
    <mergeCell ref="E59:F59"/>
    <mergeCell ref="G59:I59"/>
    <mergeCell ref="E60:E61"/>
    <mergeCell ref="F60:F61"/>
    <mergeCell ref="A59:A61"/>
    <mergeCell ref="B59:B61"/>
    <mergeCell ref="C59:C61"/>
    <mergeCell ref="G74:G75"/>
    <mergeCell ref="H74:H75"/>
    <mergeCell ref="I74:I75"/>
    <mergeCell ref="J74:J75"/>
    <mergeCell ref="B78:B80"/>
    <mergeCell ref="C78:C80"/>
    <mergeCell ref="D74:D75"/>
    <mergeCell ref="C68:C70"/>
    <mergeCell ref="B71:B73"/>
    <mergeCell ref="C71:C73"/>
    <mergeCell ref="B74:B77"/>
    <mergeCell ref="C74:C77"/>
    <mergeCell ref="A96:A101"/>
    <mergeCell ref="B96:B98"/>
    <mergeCell ref="C96:C98"/>
    <mergeCell ref="E96:F98"/>
    <mergeCell ref="B99:B101"/>
    <mergeCell ref="C99:C101"/>
    <mergeCell ref="A90:A95"/>
    <mergeCell ref="B90:B92"/>
    <mergeCell ref="C90:C92"/>
    <mergeCell ref="E90:F92"/>
    <mergeCell ref="B93:B95"/>
    <mergeCell ref="C93:C95"/>
    <mergeCell ref="D49:D51"/>
    <mergeCell ref="E62:F70"/>
    <mergeCell ref="E74:F77"/>
    <mergeCell ref="A27:A32"/>
    <mergeCell ref="D27:D29"/>
    <mergeCell ref="D30:D32"/>
    <mergeCell ref="A33:A37"/>
    <mergeCell ref="A38:A40"/>
    <mergeCell ref="D38:D40"/>
    <mergeCell ref="A74:A89"/>
    <mergeCell ref="B81:B83"/>
    <mergeCell ref="C81:C83"/>
    <mergeCell ref="B84:B86"/>
    <mergeCell ref="C84:C86"/>
    <mergeCell ref="B87:B89"/>
    <mergeCell ref="C87:C89"/>
    <mergeCell ref="A49:A51"/>
    <mergeCell ref="B49:B51"/>
    <mergeCell ref="B38:B40"/>
    <mergeCell ref="B27:B29"/>
    <mergeCell ref="B30:B32"/>
    <mergeCell ref="B33:B37"/>
    <mergeCell ref="C34:C35"/>
    <mergeCell ref="C36:C3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O176"/>
  <sheetViews>
    <sheetView showGridLines="0" topLeftCell="A77" zoomScale="97" zoomScaleNormal="60" workbookViewId="0">
      <selection activeCell="F169" sqref="F169"/>
    </sheetView>
  </sheetViews>
  <sheetFormatPr defaultRowHeight="15" x14ac:dyDescent="0.25"/>
  <cols>
    <col min="1" max="1" width="70.7109375" style="199" customWidth="1"/>
    <col min="2" max="2" width="54.140625" style="463" customWidth="1"/>
    <col min="3" max="13" width="9.140625" style="3"/>
  </cols>
  <sheetData>
    <row r="2" spans="1:13" x14ac:dyDescent="0.25">
      <c r="A2" s="108"/>
      <c r="B2" s="52"/>
      <c r="C2" s="103"/>
      <c r="D2" s="103"/>
      <c r="E2" s="103"/>
      <c r="F2" s="103"/>
    </row>
    <row r="3" spans="1:13" x14ac:dyDescent="0.25">
      <c r="A3" s="108"/>
      <c r="B3" s="52"/>
      <c r="C3" s="103"/>
      <c r="D3" s="103"/>
      <c r="E3" s="103"/>
      <c r="F3" s="103"/>
    </row>
    <row r="4" spans="1:13" x14ac:dyDescent="0.25">
      <c r="A4" s="206" t="s">
        <v>372</v>
      </c>
      <c r="B4" s="49"/>
      <c r="C4" s="103"/>
      <c r="D4" s="103"/>
      <c r="E4" s="103"/>
      <c r="F4" s="103"/>
    </row>
    <row r="5" spans="1:13" x14ac:dyDescent="0.25">
      <c r="A5" s="108"/>
      <c r="B5" s="742"/>
    </row>
    <row r="6" spans="1:13" x14ac:dyDescent="0.25">
      <c r="A6" s="110"/>
      <c r="B6" s="54"/>
    </row>
    <row r="7" spans="1:13" x14ac:dyDescent="0.25">
      <c r="A7" s="450" t="s">
        <v>1284</v>
      </c>
      <c r="B7" s="795" t="s">
        <v>1284</v>
      </c>
      <c r="C7" s="103"/>
      <c r="D7" s="103"/>
      <c r="E7" s="103"/>
      <c r="F7" s="103"/>
    </row>
    <row r="8" spans="1:13" x14ac:dyDescent="0.25">
      <c r="A8" s="450" t="s">
        <v>1285</v>
      </c>
      <c r="B8" s="19" t="s">
        <v>2381</v>
      </c>
      <c r="C8" s="103"/>
      <c r="D8" s="103"/>
      <c r="E8" s="103"/>
      <c r="F8" s="103"/>
    </row>
    <row r="9" spans="1:13" x14ac:dyDescent="0.25">
      <c r="A9" s="450" t="s">
        <v>1286</v>
      </c>
      <c r="B9" s="19" t="s">
        <v>2382</v>
      </c>
      <c r="C9" s="103"/>
      <c r="D9" s="103"/>
      <c r="E9" s="103"/>
      <c r="F9" s="103"/>
    </row>
    <row r="10" spans="1:13" x14ac:dyDescent="0.25">
      <c r="A10" s="216" t="s">
        <v>1287</v>
      </c>
      <c r="B10" s="19" t="s">
        <v>1408</v>
      </c>
      <c r="C10" s="103"/>
      <c r="E10" s="103"/>
      <c r="F10" s="103"/>
      <c r="G10" s="217"/>
      <c r="H10" s="217"/>
      <c r="I10" s="217"/>
      <c r="J10" s="217"/>
      <c r="K10" s="217"/>
      <c r="L10" s="217"/>
      <c r="M10" s="217"/>
    </row>
    <row r="11" spans="1:13" x14ac:dyDescent="0.25">
      <c r="A11" s="198" t="s">
        <v>1288</v>
      </c>
      <c r="B11" s="19" t="s">
        <v>2383</v>
      </c>
      <c r="C11" s="103"/>
      <c r="E11" s="103"/>
      <c r="F11" s="103"/>
    </row>
    <row r="12" spans="1:13" x14ac:dyDescent="0.25">
      <c r="A12" s="207"/>
      <c r="B12" s="743"/>
      <c r="C12" s="103"/>
      <c r="E12" s="103"/>
      <c r="F12" s="103"/>
    </row>
    <row r="13" spans="1:13" x14ac:dyDescent="0.25">
      <c r="A13" s="208" t="s">
        <v>625</v>
      </c>
    </row>
    <row r="14" spans="1:13" x14ac:dyDescent="0.25">
      <c r="A14" s="209" t="s">
        <v>1289</v>
      </c>
      <c r="B14" s="20" t="s">
        <v>1310</v>
      </c>
    </row>
    <row r="15" spans="1:13" ht="26.25" x14ac:dyDescent="0.25">
      <c r="A15" s="198" t="s">
        <v>1292</v>
      </c>
      <c r="B15" s="19" t="s">
        <v>2384</v>
      </c>
      <c r="C15" s="195"/>
      <c r="D15" s="195"/>
      <c r="E15" s="195"/>
      <c r="F15" s="195"/>
      <c r="G15" s="195"/>
      <c r="H15" s="195"/>
      <c r="I15" s="195"/>
      <c r="J15" s="195"/>
      <c r="K15" s="195"/>
      <c r="L15" s="195"/>
      <c r="M15" s="195"/>
    </row>
    <row r="16" spans="1:13" ht="26.25" x14ac:dyDescent="0.25">
      <c r="A16" s="450" t="s">
        <v>1290</v>
      </c>
      <c r="B16" s="795" t="s">
        <v>2384</v>
      </c>
    </row>
    <row r="17" spans="1:13" ht="18.399999999999999" customHeight="1" x14ac:dyDescent="0.25">
      <c r="A17" s="198" t="s">
        <v>1291</v>
      </c>
      <c r="B17" s="795" t="s">
        <v>2384</v>
      </c>
      <c r="C17" s="195"/>
      <c r="D17" s="195"/>
      <c r="E17" s="195"/>
      <c r="F17" s="195"/>
      <c r="G17" s="195"/>
      <c r="H17" s="195"/>
      <c r="I17" s="195"/>
      <c r="J17" s="195"/>
      <c r="K17" s="195"/>
      <c r="L17" s="195"/>
      <c r="M17" s="195"/>
    </row>
    <row r="18" spans="1:13" x14ac:dyDescent="0.25">
      <c r="A18" s="450" t="s">
        <v>648</v>
      </c>
      <c r="B18" s="795" t="s">
        <v>2384</v>
      </c>
    </row>
    <row r="19" spans="1:13" x14ac:dyDescent="0.25">
      <c r="A19" s="198"/>
      <c r="B19" s="19"/>
    </row>
    <row r="20" spans="1:13" x14ac:dyDescent="0.25">
      <c r="A20" s="208" t="s">
        <v>690</v>
      </c>
    </row>
    <row r="21" spans="1:13" x14ac:dyDescent="0.25">
      <c r="A21" s="209" t="s">
        <v>1289</v>
      </c>
      <c r="B21" s="20" t="s">
        <v>1310</v>
      </c>
    </row>
    <row r="22" spans="1:13" x14ac:dyDescent="0.25">
      <c r="A22" s="450" t="s">
        <v>2592</v>
      </c>
      <c r="B22" s="795" t="s">
        <v>661</v>
      </c>
    </row>
    <row r="23" spans="1:13" ht="15.6" customHeight="1" x14ac:dyDescent="0.25">
      <c r="A23" s="198" t="s">
        <v>2593</v>
      </c>
      <c r="B23" s="795" t="s">
        <v>661</v>
      </c>
      <c r="C23" s="195"/>
      <c r="D23" s="195"/>
      <c r="E23" s="195"/>
      <c r="F23" s="195"/>
      <c r="G23" s="195"/>
      <c r="H23" s="195"/>
      <c r="I23" s="195"/>
      <c r="J23" s="195"/>
      <c r="K23" s="195"/>
      <c r="L23" s="195"/>
      <c r="M23" s="195"/>
    </row>
    <row r="24" spans="1:13" x14ac:dyDescent="0.25">
      <c r="A24" s="450" t="s">
        <v>2595</v>
      </c>
      <c r="B24" s="795" t="s">
        <v>661</v>
      </c>
    </row>
    <row r="25" spans="1:13" x14ac:dyDescent="0.25">
      <c r="A25" s="198" t="s">
        <v>2594</v>
      </c>
      <c r="B25" s="795" t="s">
        <v>661</v>
      </c>
    </row>
    <row r="26" spans="1:13" x14ac:dyDescent="0.25">
      <c r="A26" s="246"/>
      <c r="B26" s="19"/>
      <c r="C26" s="228"/>
      <c r="D26" s="228"/>
      <c r="E26" s="228"/>
      <c r="F26" s="228"/>
      <c r="G26" s="228"/>
      <c r="H26" s="228"/>
      <c r="I26" s="228"/>
      <c r="J26" s="228"/>
      <c r="K26" s="228"/>
      <c r="L26" s="228"/>
      <c r="M26" s="228"/>
    </row>
    <row r="27" spans="1:13" x14ac:dyDescent="0.25">
      <c r="A27" s="208" t="s">
        <v>1293</v>
      </c>
      <c r="B27" s="19"/>
    </row>
    <row r="28" spans="1:13" x14ac:dyDescent="0.25">
      <c r="A28" s="209" t="s">
        <v>1289</v>
      </c>
      <c r="B28" s="20" t="s">
        <v>1310</v>
      </c>
    </row>
    <row r="29" spans="1:13" x14ac:dyDescent="0.25">
      <c r="A29" s="450" t="s">
        <v>1294</v>
      </c>
      <c r="B29" s="795" t="s">
        <v>2385</v>
      </c>
      <c r="C29" s="228"/>
    </row>
    <row r="30" spans="1:13" x14ac:dyDescent="0.25">
      <c r="A30" s="246" t="s">
        <v>2536</v>
      </c>
      <c r="B30" s="795" t="s">
        <v>2385</v>
      </c>
      <c r="C30" s="228"/>
      <c r="D30" s="228"/>
      <c r="E30" s="228"/>
      <c r="F30" s="228"/>
      <c r="G30" s="228"/>
      <c r="H30" s="228"/>
      <c r="I30" s="228"/>
      <c r="J30" s="228"/>
      <c r="K30" s="228"/>
      <c r="L30" s="228"/>
      <c r="M30" s="228"/>
    </row>
    <row r="31" spans="1:13" x14ac:dyDescent="0.25">
      <c r="A31" s="450" t="s">
        <v>1295</v>
      </c>
      <c r="B31" s="795" t="s">
        <v>2385</v>
      </c>
      <c r="C31" s="228"/>
    </row>
    <row r="32" spans="1:13" x14ac:dyDescent="0.25">
      <c r="A32" s="198" t="s">
        <v>742</v>
      </c>
      <c r="B32" s="795" t="s">
        <v>2385</v>
      </c>
      <c r="C32" s="228"/>
    </row>
    <row r="33" spans="1:13" x14ac:dyDescent="0.25">
      <c r="A33" s="246" t="s">
        <v>743</v>
      </c>
      <c r="B33" s="795" t="s">
        <v>2385</v>
      </c>
      <c r="C33" s="228"/>
      <c r="D33" s="228"/>
      <c r="E33" s="228"/>
      <c r="F33" s="228"/>
      <c r="G33" s="228"/>
      <c r="H33" s="228"/>
      <c r="I33" s="228"/>
      <c r="J33" s="228"/>
      <c r="K33" s="228"/>
      <c r="L33" s="228"/>
      <c r="M33" s="228"/>
    </row>
    <row r="34" spans="1:13" x14ac:dyDescent="0.25">
      <c r="A34" s="246"/>
      <c r="B34" s="19"/>
      <c r="C34" s="228"/>
      <c r="D34" s="228"/>
      <c r="E34" s="228"/>
      <c r="F34" s="228"/>
      <c r="G34" s="228"/>
      <c r="H34" s="228"/>
      <c r="I34" s="228"/>
      <c r="J34" s="228"/>
      <c r="K34" s="228"/>
      <c r="L34" s="228"/>
      <c r="M34" s="228"/>
    </row>
    <row r="35" spans="1:13" x14ac:dyDescent="0.25">
      <c r="A35" s="208" t="s">
        <v>750</v>
      </c>
    </row>
    <row r="36" spans="1:13" x14ac:dyDescent="0.25">
      <c r="A36" s="209" t="s">
        <v>1289</v>
      </c>
      <c r="B36" s="20" t="s">
        <v>1310</v>
      </c>
    </row>
    <row r="37" spans="1:13" x14ac:dyDescent="0.25">
      <c r="A37" s="450" t="s">
        <v>2400</v>
      </c>
      <c r="B37" s="795" t="s">
        <v>2386</v>
      </c>
    </row>
    <row r="38" spans="1:13" x14ac:dyDescent="0.25">
      <c r="A38" s="198"/>
      <c r="B38" s="35"/>
    </row>
    <row r="39" spans="1:13" x14ac:dyDescent="0.25">
      <c r="A39" s="208" t="s">
        <v>751</v>
      </c>
    </row>
    <row r="40" spans="1:13" x14ac:dyDescent="0.25">
      <c r="A40" s="209" t="s">
        <v>1289</v>
      </c>
      <c r="B40" s="20" t="s">
        <v>1310</v>
      </c>
    </row>
    <row r="41" spans="1:13" x14ac:dyDescent="0.25">
      <c r="A41" s="450" t="s">
        <v>1296</v>
      </c>
      <c r="B41" s="795" t="s">
        <v>1018</v>
      </c>
    </row>
    <row r="43" spans="1:13" x14ac:dyDescent="0.25">
      <c r="A43" s="208" t="s">
        <v>1297</v>
      </c>
    </row>
    <row r="44" spans="1:13" x14ac:dyDescent="0.25">
      <c r="A44" s="209" t="s">
        <v>1289</v>
      </c>
      <c r="B44" s="20" t="s">
        <v>1310</v>
      </c>
    </row>
    <row r="45" spans="1:13" ht="26.25" x14ac:dyDescent="0.25">
      <c r="A45" s="198" t="s">
        <v>763</v>
      </c>
      <c r="B45" s="795" t="s">
        <v>2387</v>
      </c>
    </row>
    <row r="46" spans="1:13" x14ac:dyDescent="0.25">
      <c r="A46" s="450" t="s">
        <v>1298</v>
      </c>
      <c r="B46" s="795" t="s">
        <v>2387</v>
      </c>
    </row>
    <row r="47" spans="1:13" ht="28.15" customHeight="1" x14ac:dyDescent="0.25">
      <c r="A47" s="450" t="s">
        <v>1299</v>
      </c>
      <c r="B47" s="795" t="s">
        <v>2387</v>
      </c>
    </row>
    <row r="48" spans="1:13" x14ac:dyDescent="0.25">
      <c r="A48" s="450" t="s">
        <v>1300</v>
      </c>
      <c r="B48" s="795" t="s">
        <v>2387</v>
      </c>
    </row>
    <row r="49" spans="1:15" ht="26.25" x14ac:dyDescent="0.25">
      <c r="A49" s="450" t="s">
        <v>1301</v>
      </c>
      <c r="B49" s="795" t="s">
        <v>2387</v>
      </c>
    </row>
    <row r="50" spans="1:15" ht="26.25" x14ac:dyDescent="0.25">
      <c r="A50" s="462" t="s">
        <v>769</v>
      </c>
      <c r="B50" s="795" t="s">
        <v>2387</v>
      </c>
      <c r="C50" s="228"/>
      <c r="D50" s="228"/>
      <c r="E50" s="228"/>
      <c r="F50" s="228"/>
      <c r="G50" s="228"/>
      <c r="H50" s="228"/>
      <c r="I50" s="228"/>
      <c r="J50" s="228"/>
      <c r="K50" s="228"/>
      <c r="L50" s="228"/>
      <c r="M50" s="228"/>
    </row>
    <row r="51" spans="1:15" ht="39" x14ac:dyDescent="0.25">
      <c r="A51" s="462" t="s">
        <v>781</v>
      </c>
      <c r="B51" s="795" t="s">
        <v>2387</v>
      </c>
      <c r="C51" s="228"/>
      <c r="D51" s="228"/>
      <c r="E51" s="228"/>
      <c r="F51" s="228"/>
      <c r="G51" s="228"/>
      <c r="H51" s="228"/>
      <c r="I51" s="228"/>
      <c r="J51" s="228"/>
      <c r="K51" s="228"/>
      <c r="L51" s="228"/>
      <c r="M51" s="228"/>
    </row>
    <row r="52" spans="1:15" x14ac:dyDescent="0.25">
      <c r="A52" s="400"/>
      <c r="B52" s="744"/>
      <c r="C52" s="228"/>
      <c r="D52" s="228"/>
      <c r="E52" s="228"/>
      <c r="F52" s="228"/>
      <c r="G52" s="228"/>
      <c r="H52" s="228"/>
      <c r="I52" s="228"/>
      <c r="J52" s="228"/>
      <c r="K52" s="228"/>
      <c r="L52" s="228"/>
      <c r="M52" s="228"/>
    </row>
    <row r="53" spans="1:15" x14ac:dyDescent="0.25">
      <c r="A53" s="208" t="s">
        <v>1302</v>
      </c>
      <c r="C53" s="195"/>
      <c r="D53" s="195"/>
      <c r="E53" s="195"/>
      <c r="F53" s="195"/>
      <c r="G53" s="195"/>
      <c r="H53" s="195"/>
      <c r="I53" s="195"/>
      <c r="J53" s="195"/>
      <c r="K53" s="195"/>
      <c r="L53" s="195"/>
      <c r="M53" s="195"/>
    </row>
    <row r="54" spans="1:15" x14ac:dyDescent="0.25">
      <c r="A54" s="209" t="s">
        <v>1289</v>
      </c>
      <c r="B54" s="20" t="s">
        <v>1310</v>
      </c>
      <c r="C54" s="195"/>
      <c r="D54" s="195"/>
      <c r="E54" s="195"/>
      <c r="F54" s="195"/>
      <c r="G54" s="195"/>
      <c r="H54" s="195"/>
      <c r="I54" s="195"/>
      <c r="J54" s="195"/>
      <c r="K54" s="195"/>
      <c r="L54" s="195"/>
      <c r="M54" s="195"/>
    </row>
    <row r="55" spans="1:15" s="244" customFormat="1" x14ac:dyDescent="0.25">
      <c r="A55" s="798" t="s">
        <v>1537</v>
      </c>
      <c r="B55" s="795" t="s">
        <v>1537</v>
      </c>
      <c r="C55" s="154"/>
      <c r="D55" s="154"/>
      <c r="E55" s="154"/>
      <c r="F55" s="154"/>
      <c r="G55" s="154"/>
      <c r="H55" s="154"/>
      <c r="I55" s="154"/>
      <c r="J55" s="154"/>
      <c r="K55" s="154"/>
      <c r="L55" s="154"/>
      <c r="M55" s="154"/>
    </row>
    <row r="56" spans="1:15" x14ac:dyDescent="0.25">
      <c r="A56" s="450" t="s">
        <v>1303</v>
      </c>
      <c r="B56" s="795" t="s">
        <v>1537</v>
      </c>
    </row>
    <row r="57" spans="1:15" x14ac:dyDescent="0.25">
      <c r="A57" s="246"/>
      <c r="B57" s="19"/>
      <c r="C57" s="228"/>
      <c r="D57" s="228"/>
      <c r="E57" s="228"/>
      <c r="F57" s="228"/>
      <c r="G57" s="228"/>
      <c r="H57" s="228"/>
      <c r="I57" s="228"/>
      <c r="J57" s="228"/>
      <c r="K57" s="228"/>
      <c r="L57" s="228"/>
      <c r="M57" s="228"/>
    </row>
    <row r="58" spans="1:15" x14ac:dyDescent="0.25">
      <c r="A58" s="208" t="s">
        <v>1304</v>
      </c>
    </row>
    <row r="59" spans="1:15" x14ac:dyDescent="0.25">
      <c r="A59" s="209" t="s">
        <v>1289</v>
      </c>
      <c r="B59" s="20" t="s">
        <v>1310</v>
      </c>
      <c r="M59"/>
    </row>
    <row r="60" spans="1:15" ht="26.25" x14ac:dyDescent="0.25">
      <c r="A60" s="462" t="s">
        <v>1569</v>
      </c>
      <c r="B60" s="799" t="s">
        <v>2388</v>
      </c>
      <c r="E60" s="228"/>
      <c r="F60" s="228"/>
      <c r="G60" s="228"/>
      <c r="H60" s="228"/>
      <c r="I60" s="228"/>
      <c r="J60" s="228"/>
      <c r="K60" s="228"/>
      <c r="L60" s="228"/>
      <c r="M60" s="228"/>
      <c r="N60" s="228"/>
      <c r="O60" s="228"/>
    </row>
    <row r="61" spans="1:15" ht="14.25" customHeight="1" x14ac:dyDescent="0.25">
      <c r="A61" s="462" t="s">
        <v>2397</v>
      </c>
      <c r="B61" s="799" t="s">
        <v>2388</v>
      </c>
      <c r="E61" s="228"/>
      <c r="F61" s="228"/>
      <c r="G61" s="228"/>
      <c r="H61" s="228"/>
      <c r="I61" s="228"/>
      <c r="J61" s="228"/>
      <c r="K61" s="228"/>
      <c r="L61" s="228"/>
      <c r="M61" s="228"/>
      <c r="N61" s="228"/>
      <c r="O61" s="228"/>
    </row>
    <row r="62" spans="1:15" ht="23.85" customHeight="1" x14ac:dyDescent="0.25">
      <c r="A62" s="462" t="s">
        <v>2398</v>
      </c>
      <c r="B62" s="799" t="s">
        <v>2388</v>
      </c>
      <c r="E62" s="228"/>
      <c r="F62" s="228"/>
      <c r="G62" s="228"/>
      <c r="H62" s="228"/>
      <c r="I62" s="228"/>
      <c r="J62" s="228"/>
      <c r="K62" s="228"/>
      <c r="L62" s="228"/>
      <c r="M62" s="228"/>
      <c r="N62" s="228"/>
      <c r="O62" s="228"/>
    </row>
    <row r="63" spans="1:15" ht="14.25" customHeight="1" x14ac:dyDescent="0.25">
      <c r="A63" s="462" t="s">
        <v>1642</v>
      </c>
      <c r="B63" s="799" t="s">
        <v>2388</v>
      </c>
      <c r="E63" s="228"/>
      <c r="F63" s="228"/>
      <c r="G63" s="228"/>
      <c r="H63" s="228"/>
      <c r="I63" s="228"/>
      <c r="J63" s="228"/>
      <c r="K63" s="228"/>
      <c r="L63" s="228"/>
      <c r="M63" s="228"/>
      <c r="N63" s="228"/>
      <c r="O63" s="228"/>
    </row>
    <row r="64" spans="1:15" ht="37.5" customHeight="1" x14ac:dyDescent="0.25">
      <c r="A64" s="462" t="s">
        <v>1664</v>
      </c>
      <c r="B64" s="799" t="s">
        <v>2388</v>
      </c>
      <c r="E64" s="228"/>
      <c r="F64" s="228"/>
      <c r="G64" s="228"/>
      <c r="H64" s="228"/>
      <c r="I64" s="228"/>
      <c r="J64" s="228"/>
      <c r="K64" s="228"/>
      <c r="L64" s="228"/>
      <c r="M64" s="228"/>
      <c r="N64" s="228"/>
      <c r="O64" s="228"/>
    </row>
    <row r="65" spans="1:15" ht="34.700000000000003" customHeight="1" x14ac:dyDescent="0.25">
      <c r="A65" s="462" t="s">
        <v>1678</v>
      </c>
      <c r="B65" s="799" t="s">
        <v>2388</v>
      </c>
      <c r="E65" s="228"/>
      <c r="F65" s="228"/>
      <c r="G65" s="228"/>
      <c r="H65" s="228"/>
      <c r="I65" s="228"/>
      <c r="J65" s="228"/>
      <c r="K65" s="228"/>
      <c r="L65" s="228"/>
      <c r="M65" s="228"/>
      <c r="N65" s="228"/>
      <c r="O65" s="228"/>
    </row>
    <row r="66" spans="1:15" ht="30.6" customHeight="1" x14ac:dyDescent="0.25">
      <c r="A66" s="462" t="s">
        <v>1710</v>
      </c>
      <c r="B66" s="799" t="s">
        <v>2388</v>
      </c>
      <c r="E66" s="228"/>
      <c r="F66" s="228"/>
      <c r="G66" s="228"/>
      <c r="H66" s="228"/>
      <c r="I66" s="228"/>
      <c r="J66" s="228"/>
      <c r="K66" s="228"/>
      <c r="L66" s="228"/>
      <c r="M66" s="228"/>
      <c r="N66" s="228"/>
      <c r="O66" s="228"/>
    </row>
    <row r="67" spans="1:15" ht="14.25" customHeight="1" x14ac:dyDescent="0.25">
      <c r="A67" s="462" t="s">
        <v>1724</v>
      </c>
      <c r="B67" s="799" t="s">
        <v>2388</v>
      </c>
      <c r="E67" s="228"/>
      <c r="F67" s="228"/>
      <c r="G67" s="228"/>
      <c r="H67" s="228"/>
      <c r="I67" s="228"/>
      <c r="J67" s="228"/>
      <c r="K67" s="228"/>
      <c r="L67" s="228"/>
      <c r="M67" s="228"/>
      <c r="N67" s="228"/>
      <c r="O67" s="228"/>
    </row>
    <row r="68" spans="1:15" ht="19.7" customHeight="1" x14ac:dyDescent="0.25">
      <c r="A68" s="462" t="s">
        <v>1734</v>
      </c>
      <c r="B68" s="799" t="s">
        <v>2388</v>
      </c>
      <c r="E68" s="228"/>
      <c r="F68" s="228"/>
      <c r="G68" s="228"/>
      <c r="H68" s="228"/>
      <c r="I68" s="228"/>
      <c r="J68" s="228"/>
      <c r="K68" s="228"/>
      <c r="L68" s="228"/>
      <c r="M68" s="228"/>
      <c r="N68" s="228"/>
      <c r="O68" s="228"/>
    </row>
    <row r="69" spans="1:15" ht="19.149999999999999" customHeight="1" x14ac:dyDescent="0.25">
      <c r="A69" s="462" t="s">
        <v>2399</v>
      </c>
      <c r="B69" s="799" t="s">
        <v>2388</v>
      </c>
      <c r="C69" s="195"/>
      <c r="D69" s="195"/>
      <c r="E69" s="228"/>
      <c r="F69" s="228"/>
      <c r="G69" s="228"/>
      <c r="H69" s="228"/>
      <c r="I69" s="228"/>
      <c r="J69" s="228"/>
      <c r="K69" s="228"/>
      <c r="L69" s="228"/>
      <c r="M69" s="228"/>
      <c r="N69" s="228"/>
      <c r="O69" s="228"/>
    </row>
    <row r="70" spans="1:15" ht="14.25" customHeight="1" x14ac:dyDescent="0.25">
      <c r="A70" s="462" t="s">
        <v>2455</v>
      </c>
      <c r="B70" s="799" t="s">
        <v>2388</v>
      </c>
      <c r="C70" s="195"/>
      <c r="D70" s="195"/>
      <c r="E70" s="228"/>
      <c r="F70" s="228"/>
      <c r="G70" s="228"/>
      <c r="H70" s="228"/>
      <c r="I70" s="228"/>
      <c r="J70" s="228"/>
      <c r="K70" s="228"/>
      <c r="L70" s="228"/>
      <c r="M70" s="228"/>
      <c r="N70" s="228"/>
      <c r="O70" s="228"/>
    </row>
    <row r="71" spans="1:15" ht="26.45" customHeight="1" x14ac:dyDescent="0.25">
      <c r="A71" s="462" t="s">
        <v>2401</v>
      </c>
      <c r="B71" s="799" t="s">
        <v>2388</v>
      </c>
      <c r="C71" s="195"/>
      <c r="D71" s="195"/>
      <c r="E71" s="228"/>
      <c r="F71" s="228"/>
      <c r="G71" s="228"/>
      <c r="H71" s="228"/>
      <c r="I71" s="228"/>
      <c r="J71" s="228"/>
      <c r="K71" s="228"/>
      <c r="L71" s="228"/>
      <c r="M71" s="228"/>
      <c r="N71" s="228"/>
      <c r="O71" s="228"/>
    </row>
    <row r="72" spans="1:15" ht="26.45" customHeight="1" x14ac:dyDescent="0.25">
      <c r="A72" s="462" t="s">
        <v>2402</v>
      </c>
      <c r="B72" s="799" t="s">
        <v>2388</v>
      </c>
      <c r="C72" s="195"/>
      <c r="D72" s="195"/>
      <c r="E72" s="228"/>
      <c r="F72" s="228"/>
      <c r="G72" s="228"/>
      <c r="H72" s="228"/>
      <c r="I72" s="228"/>
      <c r="J72" s="228"/>
      <c r="K72" s="228"/>
      <c r="L72" s="228"/>
      <c r="M72" s="228"/>
      <c r="N72" s="228"/>
      <c r="O72" s="228"/>
    </row>
    <row r="73" spans="1:15" ht="26.45" customHeight="1" x14ac:dyDescent="0.25">
      <c r="A73" s="462" t="s">
        <v>2403</v>
      </c>
      <c r="B73" s="799" t="s">
        <v>2388</v>
      </c>
      <c r="C73" s="195"/>
      <c r="D73" s="195"/>
      <c r="E73" s="228"/>
      <c r="F73" s="228"/>
      <c r="G73" s="228"/>
      <c r="H73" s="228"/>
      <c r="I73" s="228"/>
      <c r="J73" s="228"/>
      <c r="K73" s="228"/>
      <c r="L73" s="228"/>
      <c r="M73" s="228"/>
      <c r="N73" s="228"/>
      <c r="O73" s="228"/>
    </row>
    <row r="74" spans="1:15" ht="27.95" customHeight="1" x14ac:dyDescent="0.25">
      <c r="A74" s="462" t="s">
        <v>2404</v>
      </c>
      <c r="B74" s="799" t="s">
        <v>2388</v>
      </c>
      <c r="C74" s="195"/>
      <c r="D74" s="195"/>
      <c r="E74" s="228"/>
      <c r="F74" s="228"/>
      <c r="G74" s="228"/>
      <c r="H74" s="228"/>
      <c r="I74" s="228"/>
      <c r="J74" s="228"/>
      <c r="K74" s="228"/>
      <c r="L74" s="228"/>
      <c r="M74" s="228"/>
      <c r="N74" s="228"/>
      <c r="O74" s="228"/>
    </row>
    <row r="75" spans="1:15" ht="36.75" customHeight="1" x14ac:dyDescent="0.25">
      <c r="A75" s="462" t="s">
        <v>2596</v>
      </c>
      <c r="B75" s="799" t="s">
        <v>2388</v>
      </c>
      <c r="C75" s="195"/>
      <c r="D75" s="195"/>
      <c r="E75" s="228"/>
      <c r="F75" s="228"/>
      <c r="G75" s="228"/>
      <c r="H75" s="228"/>
      <c r="I75" s="228"/>
      <c r="J75" s="228"/>
      <c r="K75" s="228"/>
      <c r="L75" s="228"/>
      <c r="M75" s="228"/>
      <c r="N75" s="228"/>
      <c r="O75" s="228"/>
    </row>
    <row r="76" spans="1:15" ht="14.25" customHeight="1" x14ac:dyDescent="0.25">
      <c r="A76" s="198"/>
      <c r="B76" s="36"/>
      <c r="C76" s="183"/>
      <c r="D76" s="183"/>
      <c r="E76" s="228"/>
      <c r="F76" s="228"/>
      <c r="G76" s="228"/>
      <c r="H76" s="228"/>
      <c r="I76" s="228"/>
      <c r="J76" s="228"/>
      <c r="K76" s="228"/>
      <c r="L76" s="228"/>
      <c r="M76" s="228"/>
      <c r="N76" s="228"/>
      <c r="O76" s="228"/>
    </row>
    <row r="77" spans="1:15" x14ac:dyDescent="0.25">
      <c r="A77" s="208" t="s">
        <v>1824</v>
      </c>
      <c r="B77" s="36"/>
      <c r="C77" s="183"/>
      <c r="D77" s="183"/>
      <c r="E77" s="183"/>
      <c r="F77" s="228"/>
      <c r="G77" s="228"/>
      <c r="H77" s="228"/>
      <c r="I77" s="228"/>
      <c r="J77" s="228"/>
      <c r="K77" s="228"/>
      <c r="L77" s="183"/>
      <c r="M77" s="183"/>
    </row>
    <row r="78" spans="1:15" x14ac:dyDescent="0.25">
      <c r="A78" s="209" t="s">
        <v>1289</v>
      </c>
      <c r="B78" s="20" t="s">
        <v>1310</v>
      </c>
    </row>
    <row r="79" spans="1:15" x14ac:dyDescent="0.25">
      <c r="A79" s="462" t="s">
        <v>2405</v>
      </c>
      <c r="B79" s="800" t="s">
        <v>2390</v>
      </c>
    </row>
    <row r="80" spans="1:15" x14ac:dyDescent="0.25">
      <c r="A80" s="462" t="s">
        <v>1830</v>
      </c>
      <c r="B80" s="800" t="s">
        <v>2390</v>
      </c>
    </row>
    <row r="81" spans="1:13" ht="26.25" x14ac:dyDescent="0.25">
      <c r="A81" s="462" t="s">
        <v>1834</v>
      </c>
      <c r="B81" s="800" t="s">
        <v>2390</v>
      </c>
    </row>
    <row r="82" spans="1:13" x14ac:dyDescent="0.25">
      <c r="A82" s="462"/>
      <c r="B82" s="10"/>
      <c r="C82" s="228"/>
      <c r="D82" s="228"/>
      <c r="E82" s="228"/>
      <c r="F82" s="228"/>
      <c r="G82" s="228"/>
      <c r="H82" s="228"/>
      <c r="I82" s="228"/>
      <c r="J82" s="228"/>
      <c r="K82" s="228"/>
      <c r="L82" s="228"/>
      <c r="M82" s="228"/>
    </row>
    <row r="83" spans="1:13" x14ac:dyDescent="0.25">
      <c r="A83" s="208" t="s">
        <v>1305</v>
      </c>
    </row>
    <row r="84" spans="1:13" x14ac:dyDescent="0.25">
      <c r="A84" s="209" t="s">
        <v>1289</v>
      </c>
      <c r="B84" s="20" t="s">
        <v>1310</v>
      </c>
    </row>
    <row r="85" spans="1:13" x14ac:dyDescent="0.25">
      <c r="A85" s="462" t="s">
        <v>2406</v>
      </c>
      <c r="B85" s="795" t="s">
        <v>2389</v>
      </c>
    </row>
    <row r="86" spans="1:13" x14ac:dyDescent="0.25">
      <c r="A86" s="462" t="s">
        <v>1878</v>
      </c>
      <c r="B86" s="795" t="s">
        <v>2389</v>
      </c>
    </row>
    <row r="87" spans="1:13" ht="26.25" x14ac:dyDescent="0.25">
      <c r="A87" s="462" t="s">
        <v>1905</v>
      </c>
      <c r="B87" s="795" t="s">
        <v>2389</v>
      </c>
    </row>
    <row r="88" spans="1:13" ht="26.25" x14ac:dyDescent="0.25">
      <c r="A88" s="462" t="s">
        <v>1921</v>
      </c>
      <c r="B88" s="795" t="s">
        <v>2389</v>
      </c>
    </row>
    <row r="89" spans="1:13" ht="26.25" x14ac:dyDescent="0.25">
      <c r="A89" s="462" t="s">
        <v>1938</v>
      </c>
      <c r="B89" s="795" t="s">
        <v>2389</v>
      </c>
    </row>
    <row r="90" spans="1:13" x14ac:dyDescent="0.25">
      <c r="A90" s="462" t="s">
        <v>1954</v>
      </c>
      <c r="B90" s="795" t="s">
        <v>2389</v>
      </c>
    </row>
    <row r="91" spans="1:13" x14ac:dyDescent="0.25">
      <c r="A91" s="198"/>
      <c r="B91" s="19"/>
      <c r="C91" s="195"/>
      <c r="D91" s="195"/>
      <c r="E91" s="195"/>
      <c r="F91" s="195"/>
      <c r="G91" s="195"/>
      <c r="H91" s="195"/>
      <c r="I91" s="195"/>
      <c r="J91" s="195"/>
      <c r="K91" s="195"/>
      <c r="L91" s="195"/>
      <c r="M91" s="195"/>
    </row>
    <row r="92" spans="1:13" x14ac:dyDescent="0.25">
      <c r="A92" s="208" t="s">
        <v>1306</v>
      </c>
    </row>
    <row r="93" spans="1:13" x14ac:dyDescent="0.25">
      <c r="A93" s="209" t="s">
        <v>1289</v>
      </c>
      <c r="B93" s="20" t="s">
        <v>1310</v>
      </c>
    </row>
    <row r="94" spans="1:13" x14ac:dyDescent="0.25">
      <c r="A94" s="462" t="s">
        <v>2407</v>
      </c>
      <c r="B94" s="795" t="s">
        <v>2391</v>
      </c>
    </row>
    <row r="95" spans="1:13" ht="26.25" x14ac:dyDescent="0.25">
      <c r="A95" s="462" t="s">
        <v>2079</v>
      </c>
      <c r="B95" s="795" t="s">
        <v>2391</v>
      </c>
      <c r="M95"/>
    </row>
    <row r="96" spans="1:13" ht="26.25" x14ac:dyDescent="0.25">
      <c r="A96" s="462" t="s">
        <v>2090</v>
      </c>
      <c r="B96" s="795" t="s">
        <v>2391</v>
      </c>
      <c r="M96"/>
    </row>
    <row r="97" spans="1:13" x14ac:dyDescent="0.25">
      <c r="A97" s="462" t="s">
        <v>1954</v>
      </c>
      <c r="B97" s="795" t="s">
        <v>2391</v>
      </c>
      <c r="C97" s="195"/>
      <c r="D97" s="195"/>
      <c r="E97" s="195"/>
      <c r="F97" s="195"/>
      <c r="G97" s="195"/>
      <c r="H97" s="195"/>
      <c r="I97" s="195"/>
      <c r="J97" s="195"/>
      <c r="K97" s="195"/>
      <c r="L97" s="195"/>
      <c r="M97"/>
    </row>
    <row r="98" spans="1:13" ht="26.25" x14ac:dyDescent="0.25">
      <c r="A98" s="462" t="s">
        <v>2096</v>
      </c>
      <c r="B98" s="795" t="s">
        <v>2391</v>
      </c>
      <c r="M98"/>
    </row>
    <row r="99" spans="1:13" x14ac:dyDescent="0.25">
      <c r="A99" s="246"/>
      <c r="B99" s="21"/>
      <c r="C99" s="228"/>
      <c r="D99" s="228"/>
      <c r="E99" s="228"/>
      <c r="F99" s="228"/>
      <c r="G99" s="228"/>
      <c r="H99" s="228"/>
      <c r="I99" s="228"/>
      <c r="J99" s="228"/>
      <c r="K99" s="228"/>
      <c r="L99" s="228"/>
      <c r="M99"/>
    </row>
    <row r="100" spans="1:13" x14ac:dyDescent="0.25">
      <c r="A100" s="208" t="s">
        <v>1307</v>
      </c>
      <c r="M100"/>
    </row>
    <row r="101" spans="1:13" x14ac:dyDescent="0.25">
      <c r="A101" s="209" t="s">
        <v>1289</v>
      </c>
      <c r="B101" s="20" t="s">
        <v>1310</v>
      </c>
      <c r="M101"/>
    </row>
    <row r="102" spans="1:13" ht="26.25" x14ac:dyDescent="0.25">
      <c r="A102" s="462" t="s">
        <v>2598</v>
      </c>
      <c r="B102" s="795" t="s">
        <v>2392</v>
      </c>
    </row>
    <row r="103" spans="1:13" ht="26.25" x14ac:dyDescent="0.25">
      <c r="A103" s="462" t="s">
        <v>2113</v>
      </c>
      <c r="B103" s="795" t="s">
        <v>2392</v>
      </c>
    </row>
    <row r="104" spans="1:13" x14ac:dyDescent="0.25">
      <c r="A104" s="462" t="s">
        <v>2408</v>
      </c>
      <c r="B104" s="795" t="s">
        <v>2392</v>
      </c>
    </row>
    <row r="105" spans="1:13" x14ac:dyDescent="0.25">
      <c r="A105" s="462" t="s">
        <v>2128</v>
      </c>
      <c r="B105" s="795" t="s">
        <v>2392</v>
      </c>
    </row>
    <row r="106" spans="1:13" x14ac:dyDescent="0.25">
      <c r="A106" s="462" t="s">
        <v>2409</v>
      </c>
      <c r="B106" s="795" t="s">
        <v>2392</v>
      </c>
    </row>
    <row r="107" spans="1:13" ht="26.25" x14ac:dyDescent="0.25">
      <c r="A107" s="462" t="s">
        <v>2410</v>
      </c>
      <c r="B107" s="795" t="s">
        <v>2392</v>
      </c>
    </row>
    <row r="108" spans="1:13" x14ac:dyDescent="0.25">
      <c r="A108" s="462" t="s">
        <v>2163</v>
      </c>
      <c r="B108" s="795" t="s">
        <v>2392</v>
      </c>
    </row>
    <row r="109" spans="1:13" ht="26.25" x14ac:dyDescent="0.25">
      <c r="A109" s="462" t="s">
        <v>2557</v>
      </c>
      <c r="B109" s="795" t="s">
        <v>2392</v>
      </c>
    </row>
    <row r="110" spans="1:13" ht="26.25" x14ac:dyDescent="0.25">
      <c r="A110" s="462" t="s">
        <v>2411</v>
      </c>
      <c r="B110" s="795" t="s">
        <v>2392</v>
      </c>
      <c r="C110" s="195"/>
      <c r="D110" s="195"/>
      <c r="E110" s="195"/>
      <c r="F110" s="195"/>
      <c r="H110" s="195"/>
      <c r="I110" s="195"/>
      <c r="J110" s="195"/>
      <c r="K110" s="195"/>
      <c r="L110" s="195"/>
      <c r="M110" s="195"/>
    </row>
    <row r="111" spans="1:13" ht="26.25" x14ac:dyDescent="0.25">
      <c r="A111" s="462" t="s">
        <v>2412</v>
      </c>
      <c r="B111" s="795" t="s">
        <v>2392</v>
      </c>
      <c r="C111" s="195"/>
      <c r="D111" s="195"/>
      <c r="E111" s="195"/>
      <c r="F111" s="195"/>
      <c r="G111"/>
      <c r="H111" s="195"/>
      <c r="I111" s="195"/>
      <c r="J111" s="195"/>
      <c r="K111" s="195"/>
      <c r="L111" s="195"/>
      <c r="M111" s="195"/>
    </row>
    <row r="112" spans="1:13" x14ac:dyDescent="0.25">
      <c r="A112" s="462" t="s">
        <v>1954</v>
      </c>
      <c r="B112" s="795" t="s">
        <v>2392</v>
      </c>
    </row>
    <row r="113" spans="1:13" x14ac:dyDescent="0.25">
      <c r="A113" s="246"/>
      <c r="B113" s="21"/>
      <c r="C113" s="228"/>
      <c r="D113" s="228"/>
      <c r="E113" s="228"/>
      <c r="F113" s="228"/>
      <c r="G113" s="228"/>
      <c r="H113" s="228"/>
      <c r="I113" s="228"/>
      <c r="J113" s="228"/>
      <c r="K113" s="228"/>
      <c r="L113" s="228"/>
      <c r="M113" s="228"/>
    </row>
    <row r="114" spans="1:13" x14ac:dyDescent="0.25">
      <c r="A114" s="208" t="s">
        <v>1308</v>
      </c>
    </row>
    <row r="115" spans="1:13" x14ac:dyDescent="0.25">
      <c r="A115" s="209" t="s">
        <v>1289</v>
      </c>
      <c r="B115" s="20" t="s">
        <v>1310</v>
      </c>
    </row>
    <row r="116" spans="1:13" ht="26.25" x14ac:dyDescent="0.25">
      <c r="A116" s="198" t="s">
        <v>2217</v>
      </c>
      <c r="B116" s="801" t="s">
        <v>2599</v>
      </c>
    </row>
    <row r="118" spans="1:13" x14ac:dyDescent="0.25">
      <c r="A118" s="208" t="s">
        <v>1309</v>
      </c>
      <c r="H118" s="157"/>
      <c r="I118" s="157"/>
      <c r="J118" s="157"/>
      <c r="K118" s="157"/>
    </row>
    <row r="119" spans="1:13" x14ac:dyDescent="0.25">
      <c r="A119" s="209" t="s">
        <v>1289</v>
      </c>
      <c r="B119" s="20" t="s">
        <v>1310</v>
      </c>
    </row>
    <row r="120" spans="1:13" ht="26.25" x14ac:dyDescent="0.25">
      <c r="A120" s="462" t="s">
        <v>2249</v>
      </c>
      <c r="B120" s="795" t="s">
        <v>2393</v>
      </c>
      <c r="C120" s="200"/>
      <c r="D120" s="200"/>
      <c r="E120" s="200"/>
      <c r="F120" s="200"/>
      <c r="G120" s="200"/>
      <c r="H120" s="200"/>
      <c r="I120" s="200"/>
      <c r="J120" s="200"/>
      <c r="K120" s="200"/>
      <c r="L120" s="200"/>
      <c r="M120" s="200"/>
    </row>
    <row r="121" spans="1:13" x14ac:dyDescent="0.25">
      <c r="A121" s="462" t="s">
        <v>2263</v>
      </c>
      <c r="B121" s="795" t="s">
        <v>2393</v>
      </c>
    </row>
    <row r="122" spans="1:13" x14ac:dyDescent="0.25">
      <c r="A122" s="462" t="s">
        <v>2265</v>
      </c>
      <c r="B122" s="795" t="s">
        <v>2393</v>
      </c>
    </row>
    <row r="124" spans="1:13" x14ac:dyDescent="0.25">
      <c r="A124" s="208" t="s">
        <v>371</v>
      </c>
    </row>
    <row r="125" spans="1:13" x14ac:dyDescent="0.25">
      <c r="A125" s="209" t="s">
        <v>1289</v>
      </c>
      <c r="B125" s="20" t="s">
        <v>1310</v>
      </c>
    </row>
    <row r="126" spans="1:13" x14ac:dyDescent="0.25">
      <c r="A126" s="462" t="s">
        <v>2413</v>
      </c>
      <c r="B126" s="795" t="s">
        <v>2394</v>
      </c>
      <c r="C126" s="107"/>
    </row>
    <row r="127" spans="1:13" x14ac:dyDescent="0.25">
      <c r="A127" s="462" t="s">
        <v>374</v>
      </c>
      <c r="B127" s="795" t="s">
        <v>2394</v>
      </c>
      <c r="C127" s="107"/>
    </row>
    <row r="128" spans="1:13" ht="26.25" x14ac:dyDescent="0.25">
      <c r="A128" s="462" t="s">
        <v>2414</v>
      </c>
      <c r="B128" s="795" t="s">
        <v>2394</v>
      </c>
      <c r="C128" s="107"/>
    </row>
    <row r="129" spans="1:13" ht="26.25" x14ac:dyDescent="0.25">
      <c r="A129" s="462" t="s">
        <v>2415</v>
      </c>
      <c r="B129" s="795" t="s">
        <v>2394</v>
      </c>
      <c r="C129" s="107"/>
      <c r="D129" s="157"/>
      <c r="E129" s="157"/>
      <c r="F129" s="157"/>
      <c r="G129" s="157"/>
      <c r="L129" s="157"/>
      <c r="M129" s="157"/>
    </row>
    <row r="130" spans="1:13" ht="26.25" x14ac:dyDescent="0.25">
      <c r="A130" s="462" t="s">
        <v>2416</v>
      </c>
      <c r="B130" s="795" t="s">
        <v>2394</v>
      </c>
      <c r="C130" s="107"/>
    </row>
    <row r="131" spans="1:13" ht="26.25" x14ac:dyDescent="0.25">
      <c r="A131" s="462" t="s">
        <v>378</v>
      </c>
      <c r="B131" s="795" t="s">
        <v>2394</v>
      </c>
      <c r="C131" s="107"/>
    </row>
    <row r="132" spans="1:13" x14ac:dyDescent="0.25">
      <c r="A132" s="462" t="s">
        <v>2417</v>
      </c>
      <c r="B132" s="795" t="s">
        <v>2394</v>
      </c>
      <c r="C132" s="107"/>
    </row>
    <row r="133" spans="1:13" x14ac:dyDescent="0.25">
      <c r="A133" s="462" t="s">
        <v>380</v>
      </c>
      <c r="B133" s="795" t="s">
        <v>2394</v>
      </c>
      <c r="C133" s="107"/>
      <c r="H133" s="748"/>
      <c r="I133" s="748"/>
      <c r="J133" s="748"/>
      <c r="K133" s="748"/>
      <c r="L133" s="748"/>
    </row>
    <row r="134" spans="1:13" ht="26.25" x14ac:dyDescent="0.25">
      <c r="A134" s="462" t="s">
        <v>2418</v>
      </c>
      <c r="B134" s="795" t="s">
        <v>2394</v>
      </c>
      <c r="C134" s="107"/>
      <c r="H134" s="748"/>
      <c r="I134" s="748"/>
      <c r="J134" s="748"/>
      <c r="K134" s="748"/>
      <c r="L134" s="748"/>
    </row>
    <row r="135" spans="1:13" ht="26.25" x14ac:dyDescent="0.25">
      <c r="A135" s="462" t="s">
        <v>2419</v>
      </c>
      <c r="B135" s="795" t="s">
        <v>2394</v>
      </c>
      <c r="C135" s="107"/>
      <c r="H135" s="467"/>
      <c r="I135" s="467"/>
      <c r="J135" s="467"/>
      <c r="K135" s="467"/>
      <c r="L135" s="467"/>
    </row>
    <row r="136" spans="1:13" ht="26.25" x14ac:dyDescent="0.25">
      <c r="A136" s="462" t="s">
        <v>383</v>
      </c>
      <c r="B136" s="795" t="s">
        <v>2394</v>
      </c>
      <c r="C136" s="107"/>
      <c r="H136" s="307"/>
      <c r="I136" s="307"/>
      <c r="J136" s="307"/>
      <c r="K136" s="307"/>
      <c r="L136" s="307"/>
    </row>
    <row r="137" spans="1:13" ht="14.25" customHeight="1" x14ac:dyDescent="0.25">
      <c r="A137" s="462" t="s">
        <v>384</v>
      </c>
      <c r="B137" s="795" t="s">
        <v>2394</v>
      </c>
      <c r="C137" s="107"/>
      <c r="H137" s="750"/>
      <c r="I137" s="749"/>
      <c r="J137" s="750"/>
      <c r="K137" s="749"/>
      <c r="L137" s="750"/>
    </row>
    <row r="138" spans="1:13" x14ac:dyDescent="0.25">
      <c r="A138" s="462" t="s">
        <v>385</v>
      </c>
      <c r="B138" s="795" t="s">
        <v>2394</v>
      </c>
      <c r="C138" s="107"/>
      <c r="H138" s="463"/>
      <c r="I138"/>
      <c r="J138"/>
      <c r="K138"/>
      <c r="L138"/>
    </row>
    <row r="139" spans="1:13" x14ac:dyDescent="0.25">
      <c r="A139" s="462" t="s">
        <v>386</v>
      </c>
      <c r="B139" s="795" t="s">
        <v>2394</v>
      </c>
      <c r="C139" s="107"/>
      <c r="H139" s="462"/>
      <c r="I139"/>
      <c r="J139"/>
      <c r="K139"/>
      <c r="L139"/>
    </row>
    <row r="140" spans="1:13" x14ac:dyDescent="0.25">
      <c r="A140" s="462" t="s">
        <v>387</v>
      </c>
      <c r="B140" s="795" t="s">
        <v>2394</v>
      </c>
      <c r="C140" s="107"/>
      <c r="H140" s="462"/>
      <c r="I140"/>
      <c r="J140"/>
      <c r="K140"/>
      <c r="L140"/>
    </row>
    <row r="141" spans="1:13" x14ac:dyDescent="0.25">
      <c r="A141" s="462" t="s">
        <v>388</v>
      </c>
      <c r="B141" s="795" t="s">
        <v>2394</v>
      </c>
      <c r="C141" s="107"/>
      <c r="H141" s="463"/>
      <c r="I141"/>
      <c r="J141"/>
      <c r="K141"/>
      <c r="L141"/>
    </row>
    <row r="142" spans="1:13" x14ac:dyDescent="0.25">
      <c r="A142" s="462" t="s">
        <v>389</v>
      </c>
      <c r="B142" s="795" t="s">
        <v>2394</v>
      </c>
      <c r="C142" s="107"/>
      <c r="H142" s="463"/>
      <c r="I142"/>
      <c r="J142"/>
      <c r="K142"/>
      <c r="L142"/>
    </row>
    <row r="143" spans="1:13" x14ac:dyDescent="0.25">
      <c r="A143" s="462" t="s">
        <v>390</v>
      </c>
      <c r="B143" s="795" t="s">
        <v>2394</v>
      </c>
      <c r="C143" s="107"/>
      <c r="H143" s="463"/>
      <c r="I143"/>
      <c r="J143"/>
      <c r="K143"/>
      <c r="L143"/>
    </row>
    <row r="144" spans="1:13" x14ac:dyDescent="0.25">
      <c r="A144" s="462" t="s">
        <v>391</v>
      </c>
      <c r="B144" s="795" t="s">
        <v>2394</v>
      </c>
      <c r="C144" s="107"/>
      <c r="H144" s="463"/>
      <c r="I144"/>
      <c r="J144"/>
      <c r="K144"/>
      <c r="L144"/>
    </row>
    <row r="145" spans="1:12" x14ac:dyDescent="0.25">
      <c r="A145" s="462" t="s">
        <v>392</v>
      </c>
      <c r="B145" s="795" t="s">
        <v>2394</v>
      </c>
      <c r="C145" s="107"/>
      <c r="H145" s="463"/>
      <c r="I145"/>
      <c r="J145"/>
      <c r="K145"/>
      <c r="L145"/>
    </row>
    <row r="146" spans="1:12" x14ac:dyDescent="0.25">
      <c r="A146" s="462" t="s">
        <v>393</v>
      </c>
      <c r="B146" s="795" t="s">
        <v>2394</v>
      </c>
      <c r="C146" s="107"/>
      <c r="H146" s="463"/>
      <c r="I146"/>
      <c r="J146"/>
      <c r="K146"/>
      <c r="L146"/>
    </row>
    <row r="147" spans="1:12" ht="39" x14ac:dyDescent="0.25">
      <c r="A147" s="462" t="s">
        <v>2420</v>
      </c>
      <c r="B147" s="795" t="s">
        <v>2394</v>
      </c>
      <c r="C147" s="107"/>
      <c r="H147" s="463"/>
      <c r="I147"/>
      <c r="J147"/>
      <c r="K147"/>
      <c r="L147"/>
    </row>
    <row r="148" spans="1:12" ht="39" x14ac:dyDescent="0.25">
      <c r="A148" s="462" t="s">
        <v>2421</v>
      </c>
      <c r="B148" s="795" t="s">
        <v>2394</v>
      </c>
      <c r="C148" s="107"/>
      <c r="H148" s="463"/>
      <c r="I148"/>
      <c r="J148"/>
      <c r="K148"/>
      <c r="L148"/>
    </row>
    <row r="149" spans="1:12" x14ac:dyDescent="0.25">
      <c r="A149" s="462" t="s">
        <v>396</v>
      </c>
      <c r="B149" s="795" t="s">
        <v>2394</v>
      </c>
      <c r="C149" s="107"/>
      <c r="H149" s="463"/>
      <c r="I149"/>
      <c r="J149"/>
      <c r="K149"/>
      <c r="L149"/>
    </row>
    <row r="150" spans="1:12" x14ac:dyDescent="0.25">
      <c r="A150" s="462" t="s">
        <v>397</v>
      </c>
      <c r="B150" s="795" t="s">
        <v>2394</v>
      </c>
      <c r="C150" s="107"/>
      <c r="H150" s="463"/>
      <c r="I150"/>
      <c r="J150"/>
      <c r="K150"/>
      <c r="L150"/>
    </row>
    <row r="151" spans="1:12" x14ac:dyDescent="0.25">
      <c r="A151" s="462" t="s">
        <v>398</v>
      </c>
      <c r="B151" s="795" t="s">
        <v>2394</v>
      </c>
      <c r="C151" s="107"/>
      <c r="H151" s="463"/>
      <c r="I151"/>
      <c r="J151"/>
      <c r="K151"/>
      <c r="L151"/>
    </row>
    <row r="152" spans="1:12" x14ac:dyDescent="0.25">
      <c r="A152" s="462" t="s">
        <v>399</v>
      </c>
      <c r="B152" s="795" t="s">
        <v>2394</v>
      </c>
      <c r="C152" s="107"/>
      <c r="H152" s="463"/>
      <c r="I152"/>
      <c r="J152"/>
      <c r="K152"/>
      <c r="L152"/>
    </row>
    <row r="153" spans="1:12" x14ac:dyDescent="0.25">
      <c r="A153" s="462" t="s">
        <v>1269</v>
      </c>
      <c r="B153" s="795" t="s">
        <v>2394</v>
      </c>
      <c r="C153" s="107"/>
      <c r="H153" s="463"/>
      <c r="I153"/>
      <c r="J153"/>
      <c r="K153"/>
      <c r="L153"/>
    </row>
    <row r="154" spans="1:12" x14ac:dyDescent="0.25">
      <c r="H154" s="463"/>
      <c r="I154"/>
      <c r="J154"/>
      <c r="K154"/>
      <c r="L154"/>
    </row>
    <row r="155" spans="1:12" x14ac:dyDescent="0.25">
      <c r="A155" s="208" t="s">
        <v>1311</v>
      </c>
      <c r="H155" s="463"/>
      <c r="I155"/>
      <c r="J155"/>
      <c r="K155"/>
      <c r="L155"/>
    </row>
    <row r="156" spans="1:12" x14ac:dyDescent="0.25">
      <c r="A156" s="209" t="s">
        <v>1289</v>
      </c>
      <c r="B156" s="20" t="s">
        <v>1310</v>
      </c>
      <c r="H156"/>
      <c r="I156"/>
      <c r="J156"/>
      <c r="K156"/>
      <c r="L156"/>
    </row>
    <row r="157" spans="1:12" x14ac:dyDescent="0.25">
      <c r="A157" s="462" t="s">
        <v>2422</v>
      </c>
      <c r="B157" s="795" t="s">
        <v>2395</v>
      </c>
      <c r="H157"/>
      <c r="I157"/>
      <c r="J157"/>
      <c r="K157"/>
      <c r="L157"/>
    </row>
    <row r="158" spans="1:12" x14ac:dyDescent="0.25">
      <c r="A158" s="462" t="s">
        <v>2423</v>
      </c>
      <c r="B158" s="795" t="s">
        <v>2395</v>
      </c>
      <c r="H158"/>
      <c r="I158"/>
      <c r="J158"/>
      <c r="K158"/>
      <c r="L158"/>
    </row>
    <row r="159" spans="1:12" x14ac:dyDescent="0.25">
      <c r="A159" s="462" t="s">
        <v>2303</v>
      </c>
      <c r="B159" s="795" t="s">
        <v>2395</v>
      </c>
      <c r="H159"/>
      <c r="I159"/>
      <c r="J159"/>
      <c r="K159"/>
      <c r="L159"/>
    </row>
    <row r="160" spans="1:12" x14ac:dyDescent="0.25">
      <c r="A160" s="462" t="s">
        <v>2311</v>
      </c>
      <c r="B160" s="795" t="s">
        <v>2395</v>
      </c>
      <c r="H160"/>
      <c r="I160"/>
      <c r="J160"/>
      <c r="K160"/>
      <c r="L160"/>
    </row>
    <row r="161" spans="1:13" x14ac:dyDescent="0.25">
      <c r="A161" s="462" t="s">
        <v>2321</v>
      </c>
      <c r="B161" s="795" t="s">
        <v>2395</v>
      </c>
    </row>
    <row r="162" spans="1:13" x14ac:dyDescent="0.25">
      <c r="A162" s="462" t="s">
        <v>2336</v>
      </c>
      <c r="B162" s="795" t="s">
        <v>2395</v>
      </c>
    </row>
    <row r="164" spans="1:13" x14ac:dyDescent="0.25">
      <c r="A164" s="208" t="s">
        <v>400</v>
      </c>
    </row>
    <row r="165" spans="1:13" x14ac:dyDescent="0.25">
      <c r="A165" s="209" t="s">
        <v>1289</v>
      </c>
      <c r="B165" s="20" t="s">
        <v>1310</v>
      </c>
    </row>
    <row r="166" spans="1:13" x14ac:dyDescent="0.25">
      <c r="A166" s="246" t="s">
        <v>2445</v>
      </c>
      <c r="B166" s="800" t="s">
        <v>1434</v>
      </c>
      <c r="C166" s="228"/>
      <c r="D166" s="228"/>
      <c r="E166" s="228"/>
      <c r="F166" s="228"/>
      <c r="G166" s="228"/>
      <c r="H166" s="228"/>
      <c r="I166" s="228"/>
      <c r="J166" s="228"/>
      <c r="K166" s="228"/>
      <c r="L166" s="228"/>
      <c r="M166" s="228"/>
    </row>
    <row r="167" spans="1:13" x14ac:dyDescent="0.25">
      <c r="A167" s="198" t="s">
        <v>403</v>
      </c>
      <c r="B167" s="36" t="s">
        <v>1434</v>
      </c>
    </row>
    <row r="169" spans="1:13" x14ac:dyDescent="0.25">
      <c r="A169" s="208" t="s">
        <v>1312</v>
      </c>
    </row>
    <row r="170" spans="1:13" x14ac:dyDescent="0.25">
      <c r="A170" s="209"/>
      <c r="B170" s="20" t="s">
        <v>1310</v>
      </c>
    </row>
    <row r="171" spans="1:13" x14ac:dyDescent="0.25">
      <c r="A171" s="198" t="s">
        <v>2433</v>
      </c>
      <c r="B171" s="745" t="s">
        <v>2396</v>
      </c>
      <c r="C171" s="200"/>
      <c r="D171" s="200"/>
      <c r="E171" s="200"/>
      <c r="F171" s="200"/>
      <c r="G171" s="200"/>
      <c r="H171" s="200"/>
      <c r="I171" s="200"/>
      <c r="J171" s="200"/>
      <c r="K171" s="200"/>
      <c r="L171" s="200"/>
      <c r="M171" s="200"/>
    </row>
    <row r="172" spans="1:13" x14ac:dyDescent="0.25">
      <c r="A172" s="450" t="s">
        <v>1065</v>
      </c>
      <c r="B172" s="36" t="s">
        <v>167</v>
      </c>
    </row>
    <row r="173" spans="1:13" x14ac:dyDescent="0.25">
      <c r="A173" s="450" t="s">
        <v>1313</v>
      </c>
      <c r="B173" s="36" t="s">
        <v>164</v>
      </c>
    </row>
    <row r="174" spans="1:13" ht="26.25" x14ac:dyDescent="0.25">
      <c r="A174" s="450" t="s">
        <v>1314</v>
      </c>
      <c r="B174" s="36" t="s">
        <v>165</v>
      </c>
    </row>
    <row r="175" spans="1:13" x14ac:dyDescent="0.25">
      <c r="A175" s="450" t="s">
        <v>1315</v>
      </c>
      <c r="B175" s="36" t="s">
        <v>166</v>
      </c>
    </row>
    <row r="176" spans="1:13" x14ac:dyDescent="0.25">
      <c r="A176" s="450" t="s">
        <v>1316</v>
      </c>
      <c r="B176" s="36" t="s">
        <v>1316</v>
      </c>
    </row>
  </sheetData>
  <hyperlinks>
    <hyperlink ref="B173" location="SASB!A1" display="SASB"/>
    <hyperlink ref="B174" location="TCFD!A1" display="TCFD"/>
    <hyperlink ref="B175" location="SDGs!A1" display="SDGs"/>
    <hyperlink ref="B176" location="Contacts!A1" display="Contacts"/>
    <hyperlink ref="B172" location="GRI!A1" display="GRI"/>
    <hyperlink ref="B116" location="Содержание!A1" display="Шламохранилища"/>
    <hyperlink ref="B171" location="'Asset disclosure'!A1" display="Asset disclosure"/>
    <hyperlink ref="B166" location="Содержание!A9" display="Местные сообщества"/>
    <hyperlink ref="B10" location="'ESG highlights'!A1" display="ESG highlights"/>
    <hyperlink ref="B8" location="Политики!A1" display="Политики"/>
    <hyperlink ref="B9" location="Отчёты!A1" display="Отчёты"/>
    <hyperlink ref="B11" location="'Цели Группы'!A1" display="Цели Группы"/>
    <hyperlink ref="B7" location="Глоссарий!A1" display="Глоссарий"/>
    <hyperlink ref="B15" location="'Структура корп. управления'!A1" display="Структура корп. управления"/>
    <hyperlink ref="B16:B17" location="'Структура корп. управления'!A1" display="Структура корп. управления"/>
    <hyperlink ref="B18" location="'Структура корп. управления'!A52" display="Структура корп. управления"/>
    <hyperlink ref="B22" location="'Корпоративное управление'!A9" display="Корпоративное управление"/>
    <hyperlink ref="B23:B25" location="'Корпоративное управление'!A1" display="Корпоративное управление"/>
    <hyperlink ref="B29" location="'Экономические показатели'!A10" display="Экономические показатели"/>
    <hyperlink ref="B30:B33" location="'Экономические показатели'!A1" display="Экономические показатели"/>
    <hyperlink ref="B37" location="'Этика и добросовестность'!A9" display="Этика и добросовестность"/>
    <hyperlink ref="B41" location="'Цепочка поставок'!A9" display="Цепочка поставок"/>
    <hyperlink ref="B45" location="'Климатические показатели '!A9" display="Климатические показатели"/>
    <hyperlink ref="B46:B49" location="'Климатические показатели '!A1" display="Климатические показатели"/>
    <hyperlink ref="B56" location="'Климатические цели'!A16" display="Климатические цели"/>
    <hyperlink ref="B79" location="ООС!A9" display="ООС"/>
    <hyperlink ref="B85" location="'Загрязнение воздуха'!A9" display="Загрязнение воздуха"/>
    <hyperlink ref="B94" location="'Водные ресурсы'!A10" display="Водные ресурсы"/>
    <hyperlink ref="B95:B98" location="'Водные ресурсы'!A1" display="Водные ресурсы"/>
    <hyperlink ref="B102" location="'Обращение с отходами'!A9" display="Обращение с отходами"/>
    <hyperlink ref="B103:B112" location="'Обращение с отходами'!A1" display="Отходы"/>
    <hyperlink ref="B120" location="Биоразнообразие!A9" display="Биоразнообразие"/>
    <hyperlink ref="B121:B122" location="Биоразнообразие!A1" display="Биоразнообразие"/>
    <hyperlink ref="B126" location="Персонал!A11" display="Персонал"/>
    <hyperlink ref="B157" location="ОТиПБ!A9" display="ОТиПБ"/>
    <hyperlink ref="B158:B162" location="ОТиПБ!A1" display="ОТиПБ"/>
    <hyperlink ref="B167" location="Communities!A9" display="Communities"/>
    <hyperlink ref="B80:B81" location="ООС!A1" display="ООС"/>
    <hyperlink ref="B16" location="'Структура корп. управления'!A17" display="Структура корп. управления"/>
    <hyperlink ref="B17" location="'Структура корп. управления'!A34" display="Структура корп. управления"/>
    <hyperlink ref="B23" location="'Корпоративное управление'!A24" display="Корпоративное управление"/>
    <hyperlink ref="B24" location="'Корпоративное управление'!A38" display="Корпоративное управление"/>
    <hyperlink ref="B25" location="'Корпоративное управление'!A52" display="Корпоративное управление"/>
    <hyperlink ref="B30" location="'Экономические показатели'!A30" display="Экономические показатели"/>
    <hyperlink ref="B31" location="'Экономические показатели'!A56" display="Экономические показатели"/>
    <hyperlink ref="B32" location="'Экономические показатели'!A67" display="Экономические показатели"/>
    <hyperlink ref="B33" location="'Экономические показатели'!A74" display="Экономические показатели"/>
    <hyperlink ref="B46" location="'Климатические показатели '!A15" display="Климатические показатели"/>
    <hyperlink ref="B47" location="'Климатические показатели '!A21" display="Климатические показатели"/>
    <hyperlink ref="B48" location="'Климатические показатели '!A25" display="Климатические показатели"/>
    <hyperlink ref="B49" location="'Климатические показатели '!A30" display="Климатические показатели"/>
    <hyperlink ref="B50" location="'Климатические показатели '!A40" display="Климатические показатели"/>
    <hyperlink ref="B51" location="'Климатические показатели '!A45" display="Климатические показатели"/>
    <hyperlink ref="B55" location="'Климатические цели'!A9" display="Климатические цели"/>
    <hyperlink ref="B75" location="Содержание!A122" display="Управление энергоснабжением"/>
    <hyperlink ref="B74" location="Содержание!A118" display="Управление энергоснабжением"/>
    <hyperlink ref="B73" location="Содержание!A112" display="Управление энергоснабжением"/>
    <hyperlink ref="B72" location="Содержание!A107" display="Управление энергоснабжением"/>
    <hyperlink ref="B71" location="Содержание!A101" display="Управление энергоснабжением"/>
    <hyperlink ref="B70" location="Содержание!A96" display="Управление энергоснабжением"/>
    <hyperlink ref="B69" location="Содержание!A90" display="Управление энергоснабжением"/>
    <hyperlink ref="B68" location="Содержание!A77" display="Управление энергоснабжением"/>
    <hyperlink ref="B67" location="Содержание!A70" display="Управление энергоснабжением"/>
    <hyperlink ref="B60:B66" location="Содержание!A70" display="Управление энергоснабжением"/>
    <hyperlink ref="B60" location="Содержание!A9" display="Управление энергоснабжением"/>
    <hyperlink ref="B61" location="Содержание!A13" display="Управление энергоснабжением"/>
    <hyperlink ref="B62" location="Содержание!A20" display="Управление энергоснабжением"/>
    <hyperlink ref="B63" location="Содержание!A36" display="Управление энергоснабжением"/>
    <hyperlink ref="B64" location="Содержание!A46" display="Управление энергоснабжением"/>
    <hyperlink ref="B65" location="Содержание!A53" display="Управление энергоснабжением"/>
    <hyperlink ref="B66" location="Содержание!A64" display="Управление энергоснабжением"/>
    <hyperlink ref="B80" location="ООС!A22" display="ООС"/>
    <hyperlink ref="B81" location="ООС!A29" display="ООС"/>
    <hyperlink ref="B86:B90" location="'Загрязнение воздуха'!A9" display="Загрязнение воздуха"/>
    <hyperlink ref="B86" location="'Загрязнение воздуха'!A25" display="Загрязнение воздуха"/>
    <hyperlink ref="B87" location="'Загрязнение воздуха'!A36" display="Загрязнение воздуха"/>
    <hyperlink ref="B88" location="'Загрязнение воздуха'!A48" display="Загрязнение воздуха"/>
    <hyperlink ref="B89" location="'Загрязнение воздуха'!A60" display="Загрязнение воздуха"/>
    <hyperlink ref="B90" location="'Загрязнение воздуха'!A72" display="Загрязнение воздуха"/>
    <hyperlink ref="B95" location="'Водные ресурсы'!A30" display="Водные ресурсы"/>
    <hyperlink ref="B96" location="'Водные ресурсы'!A56" display="Водные ресурсы"/>
    <hyperlink ref="B97" location="'Водные ресурсы'!A67" display="Водные ресурсы"/>
    <hyperlink ref="B98" location="'Водные ресурсы'!A74" display="Водные ресурсы"/>
    <hyperlink ref="B103" location="'Обращение с отходами'!A17" display="Обращение с отходами"/>
    <hyperlink ref="B104" location="'Обращение с отходами'!A23" display="Обращение с отходами"/>
    <hyperlink ref="B105" location="'Обращение с отходами'!A31" display="Обращение с отходами"/>
    <hyperlink ref="B106" location="'Обращение с отходами'!A39" display="Обращение с отходами"/>
    <hyperlink ref="B107" location="'Обращение с отходами'!A47" display="Обращение с отходами"/>
    <hyperlink ref="B108" location="'Обращение с отходами'!A58" display="Обращение с отходами"/>
    <hyperlink ref="B109" location="'Обращение с отходами'!A71" display="Обращение с отходами"/>
    <hyperlink ref="B110" location="'Обращение с отходами'!A82" display="Обращение с отходами"/>
    <hyperlink ref="B111" location="'Обращение с отходами'!A88" display="Обращение с отходами"/>
    <hyperlink ref="B112" location="'Обращение с отходами'!A95" display="Обращение с отходами"/>
    <hyperlink ref="B121" location="Биоразнообразие!A17" display="Биоразнообразие"/>
    <hyperlink ref="B122" location="Биоразнообразие!A21" display="Биоразнообразие"/>
    <hyperlink ref="B127:B152" location="Персонал!A11" display="Персонал"/>
    <hyperlink ref="B153" location="Персонал!A280" display="Персонал"/>
    <hyperlink ref="B127" location="Персонал!A20" display="Персонал"/>
    <hyperlink ref="B128" location="Персонал!A26" display="Персонал"/>
    <hyperlink ref="B129" location="Персонал!A37" display="Персонал"/>
    <hyperlink ref="B130" location="Персонал!A43" display="Персонал"/>
    <hyperlink ref="B131" location="Персонал!A53" display="Персонал"/>
    <hyperlink ref="B132" location="Персонал!A58" display="Персонал"/>
    <hyperlink ref="B133" location="Персонал!A75" display="Персонал"/>
    <hyperlink ref="B134" location="Персонал!A81" display="Персонал"/>
    <hyperlink ref="B135" location="Персонал!A90" display="Персонал"/>
    <hyperlink ref="B136" location="Персонал!A99" display="Персонал"/>
    <hyperlink ref="B137" location="Персонал!A110" display="Персонал"/>
    <hyperlink ref="B138" location="Персонал!A121" display="Персонал"/>
    <hyperlink ref="B139" location="Персонал!A132" display="Персонал"/>
    <hyperlink ref="B140" location="Персонал!A143" display="Персонал"/>
    <hyperlink ref="B141" location="Персонал!A154" display="Персонал"/>
    <hyperlink ref="B142" location="Персонал!A165" display="Персонал"/>
    <hyperlink ref="B143" location="Персонал!A176" display="Персонал"/>
    <hyperlink ref="B144" location="Персонал!A183" display="Персонал"/>
    <hyperlink ref="B145" location="Персонал!A188" display="Персонал"/>
    <hyperlink ref="B146" location="Персонал!A194" display="Персонал"/>
    <hyperlink ref="B147" location="Персонал!A201" display="Персонал"/>
    <hyperlink ref="B148" location="Персонал!A214" display="Персонал"/>
    <hyperlink ref="B149" location="Персонал!A237" display="Персонал"/>
    <hyperlink ref="B150" location="Персонал!A245" display="Персонал"/>
    <hyperlink ref="B151" location="Персонал!A259" display="Персонал"/>
    <hyperlink ref="B152" location="Персонал!A264" display="Персонал"/>
    <hyperlink ref="B158" location="ОТиПБ!A23" display="ОТиПБ"/>
    <hyperlink ref="B159" location="ОТиПБ!A30" display="ОТиПБ"/>
    <hyperlink ref="B160" location="ОТиПБ!A37" display="ОТиПБ"/>
    <hyperlink ref="B161" location="ОТиПБ!A50" display="ОТиПБ"/>
    <hyperlink ref="B162" location="ОТиПБ!A59" display="ОТиПБ"/>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F20"/>
  <sheetViews>
    <sheetView showGridLines="0" zoomScale="58" zoomScaleNormal="58" workbookViewId="0">
      <selection activeCell="L14" sqref="L14"/>
    </sheetView>
  </sheetViews>
  <sheetFormatPr defaultColWidth="9" defaultRowHeight="15" x14ac:dyDescent="0.25"/>
  <cols>
    <col min="1" max="1" width="19.85546875" style="574" customWidth="1"/>
    <col min="2" max="2" width="99.140625" style="574" customWidth="1"/>
    <col min="3" max="3" width="49.140625" style="574" customWidth="1"/>
    <col min="4" max="4" width="9" style="574"/>
    <col min="5" max="16384" width="9" style="469"/>
  </cols>
  <sheetData>
    <row r="2" spans="1:6" x14ac:dyDescent="0.25">
      <c r="A2" s="489"/>
      <c r="B2" s="489"/>
      <c r="C2" s="489"/>
      <c r="D2" s="472"/>
      <c r="E2" s="468"/>
      <c r="F2" s="468"/>
    </row>
    <row r="3" spans="1:6" x14ac:dyDescent="0.25">
      <c r="A3" s="489"/>
      <c r="B3" s="489"/>
      <c r="C3" s="489"/>
      <c r="D3" s="472"/>
      <c r="E3" s="468"/>
      <c r="F3" s="468"/>
    </row>
    <row r="4" spans="1:6" x14ac:dyDescent="0.25">
      <c r="A4" s="569"/>
      <c r="B4" s="570" t="s">
        <v>372</v>
      </c>
      <c r="C4" s="489"/>
      <c r="D4" s="472"/>
      <c r="E4" s="468"/>
      <c r="F4" s="468"/>
    </row>
    <row r="5" spans="1:6" x14ac:dyDescent="0.25">
      <c r="A5" s="489"/>
      <c r="B5" s="571"/>
      <c r="C5" s="489"/>
      <c r="D5" s="472"/>
      <c r="E5" s="468"/>
      <c r="F5" s="468"/>
    </row>
    <row r="6" spans="1:6" x14ac:dyDescent="0.25">
      <c r="A6" s="572"/>
      <c r="B6" s="572"/>
      <c r="C6" s="572"/>
      <c r="D6" s="472"/>
      <c r="E6" s="468"/>
      <c r="F6" s="468"/>
    </row>
    <row r="7" spans="1:6" ht="20.85" customHeight="1" x14ac:dyDescent="0.25">
      <c r="A7" s="573" t="s">
        <v>1807</v>
      </c>
      <c r="C7" s="575"/>
    </row>
    <row r="8" spans="1:6" ht="20.85" customHeight="1" x14ac:dyDescent="0.25">
      <c r="A8" s="573"/>
      <c r="C8" s="575"/>
    </row>
    <row r="9" spans="1:6" ht="20.85" customHeight="1" x14ac:dyDescent="0.25">
      <c r="A9" s="576" t="s">
        <v>1808</v>
      </c>
      <c r="B9" s="577"/>
      <c r="C9" s="578" t="s">
        <v>1809</v>
      </c>
      <c r="E9" s="468"/>
      <c r="F9" s="468"/>
    </row>
    <row r="10" spans="1:6" x14ac:dyDescent="0.25">
      <c r="A10" s="1129"/>
      <c r="B10" s="579" t="s">
        <v>1810</v>
      </c>
      <c r="C10" s="580"/>
      <c r="E10" s="468"/>
      <c r="F10" s="468"/>
    </row>
    <row r="11" spans="1:6" ht="178.5" customHeight="1" x14ac:dyDescent="0.25">
      <c r="A11" s="1129"/>
      <c r="B11" s="482" t="s">
        <v>1811</v>
      </c>
      <c r="C11" s="581" t="s">
        <v>152</v>
      </c>
      <c r="E11" s="468"/>
      <c r="F11" s="468"/>
    </row>
    <row r="12" spans="1:6" x14ac:dyDescent="0.25">
      <c r="E12" s="468"/>
      <c r="F12" s="468"/>
    </row>
    <row r="13" spans="1:6" x14ac:dyDescent="0.25">
      <c r="A13" s="1129"/>
      <c r="B13" s="579" t="s">
        <v>1812</v>
      </c>
      <c r="C13" s="582"/>
      <c r="E13" s="468"/>
      <c r="F13" s="468"/>
    </row>
    <row r="14" spans="1:6" ht="232.5" customHeight="1" x14ac:dyDescent="0.25">
      <c r="A14" s="1129"/>
      <c r="B14" s="482" t="s">
        <v>1813</v>
      </c>
      <c r="C14" s="477" t="s">
        <v>231</v>
      </c>
    </row>
    <row r="15" spans="1:6" x14ac:dyDescent="0.25">
      <c r="C15" s="583"/>
    </row>
    <row r="16" spans="1:6" ht="18" customHeight="1" x14ac:dyDescent="0.25">
      <c r="A16" s="1129"/>
      <c r="B16" s="579" t="s">
        <v>1814</v>
      </c>
      <c r="C16" s="582"/>
    </row>
    <row r="17" spans="1:3" ht="212.25" customHeight="1" x14ac:dyDescent="0.25">
      <c r="A17" s="1129"/>
      <c r="B17" s="584" t="s">
        <v>1815</v>
      </c>
      <c r="C17" s="477" t="s">
        <v>232</v>
      </c>
    </row>
    <row r="18" spans="1:3" x14ac:dyDescent="0.25">
      <c r="C18" s="583"/>
    </row>
    <row r="19" spans="1:3" ht="17.45" customHeight="1" x14ac:dyDescent="0.25">
      <c r="A19" s="1129"/>
      <c r="B19" s="579" t="s">
        <v>1816</v>
      </c>
      <c r="C19" s="582"/>
    </row>
    <row r="20" spans="1:3" ht="105" customHeight="1" x14ac:dyDescent="0.25">
      <c r="A20" s="1129"/>
      <c r="B20" s="585" t="s">
        <v>1817</v>
      </c>
      <c r="C20" s="793" t="s">
        <v>2491</v>
      </c>
    </row>
  </sheetData>
  <mergeCells count="4">
    <mergeCell ref="A10:A11"/>
    <mergeCell ref="A13:A14"/>
    <mergeCell ref="A16:A17"/>
    <mergeCell ref="A19:A20"/>
  </mergeCells>
  <pageMargins left="0.7" right="0.7" top="0.75" bottom="0.75" header="0.3" footer="0.3"/>
  <pageSetup orientation="portrait"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F18"/>
  <sheetViews>
    <sheetView showGridLines="0" zoomScale="50" zoomScaleNormal="50" workbookViewId="0">
      <selection activeCell="W42" sqref="W42"/>
    </sheetView>
  </sheetViews>
  <sheetFormatPr defaultColWidth="9" defaultRowHeight="15" x14ac:dyDescent="0.25"/>
  <cols>
    <col min="1" max="1" width="28.28515625" style="574" customWidth="1"/>
    <col min="2" max="2" width="41.140625" style="574" customWidth="1"/>
    <col min="3" max="6" width="9" style="574"/>
    <col min="7" max="16384" width="9" style="469"/>
  </cols>
  <sheetData>
    <row r="2" spans="1:6" x14ac:dyDescent="0.25">
      <c r="A2" s="489"/>
      <c r="B2" s="586"/>
      <c r="C2" s="586"/>
      <c r="D2" s="586"/>
      <c r="E2" s="586"/>
      <c r="F2" s="587"/>
    </row>
    <row r="3" spans="1:6" x14ac:dyDescent="0.25">
      <c r="A3" s="489"/>
      <c r="B3" s="489"/>
      <c r="C3" s="586"/>
      <c r="D3" s="586"/>
      <c r="E3" s="586"/>
      <c r="F3" s="587"/>
    </row>
    <row r="4" spans="1:6" x14ac:dyDescent="0.25">
      <c r="A4" s="569"/>
      <c r="B4" s="570" t="s">
        <v>372</v>
      </c>
      <c r="C4" s="586"/>
      <c r="D4" s="586"/>
      <c r="E4" s="586"/>
      <c r="F4" s="587"/>
    </row>
    <row r="5" spans="1:6" x14ac:dyDescent="0.25">
      <c r="A5" s="489"/>
      <c r="B5" s="571"/>
      <c r="C5" s="586"/>
      <c r="D5" s="586"/>
      <c r="E5" s="586"/>
      <c r="F5" s="587"/>
    </row>
    <row r="6" spans="1:6" x14ac:dyDescent="0.25">
      <c r="A6" s="572"/>
      <c r="B6" s="572"/>
      <c r="C6" s="586"/>
      <c r="D6" s="586"/>
      <c r="E6" s="586"/>
      <c r="F6" s="587"/>
    </row>
    <row r="8" spans="1:6" ht="28.15" customHeight="1" x14ac:dyDescent="0.25">
      <c r="A8" s="1130" t="s">
        <v>1818</v>
      </c>
      <c r="B8" s="1130"/>
      <c r="C8" s="1130"/>
      <c r="D8" s="1130"/>
      <c r="E8" s="1130"/>
    </row>
    <row r="9" spans="1:6" ht="22.9" customHeight="1" x14ac:dyDescent="0.25">
      <c r="A9" s="588" t="s">
        <v>1819</v>
      </c>
    </row>
    <row r="10" spans="1:6" ht="12.2" customHeight="1" x14ac:dyDescent="0.25">
      <c r="A10" s="588" t="s">
        <v>1820</v>
      </c>
    </row>
    <row r="11" spans="1:6" x14ac:dyDescent="0.25">
      <c r="A11" s="589" t="s">
        <v>274</v>
      </c>
      <c r="B11" s="473"/>
      <c r="C11" s="473"/>
      <c r="D11" s="473"/>
    </row>
    <row r="12" spans="1:6" x14ac:dyDescent="0.25">
      <c r="A12" s="588" t="s">
        <v>1821</v>
      </c>
      <c r="B12" s="473"/>
      <c r="C12" s="473"/>
      <c r="D12" s="473"/>
    </row>
    <row r="13" spans="1:6" x14ac:dyDescent="0.25">
      <c r="A13" s="588" t="s">
        <v>1820</v>
      </c>
      <c r="B13" s="473"/>
      <c r="C13" s="473"/>
      <c r="D13" s="473"/>
    </row>
    <row r="14" spans="1:6" x14ac:dyDescent="0.25">
      <c r="A14" s="589" t="s">
        <v>149</v>
      </c>
      <c r="B14" s="473"/>
      <c r="C14" s="473"/>
      <c r="D14" s="473"/>
    </row>
    <row r="15" spans="1:6" x14ac:dyDescent="0.25">
      <c r="A15" s="590" t="s">
        <v>1822</v>
      </c>
      <c r="B15" s="473"/>
      <c r="C15" s="473"/>
      <c r="D15" s="473"/>
    </row>
    <row r="16" spans="1:6" x14ac:dyDescent="0.25">
      <c r="A16" s="588" t="s">
        <v>1823</v>
      </c>
      <c r="B16" s="473"/>
      <c r="C16" s="473"/>
      <c r="D16" s="473"/>
    </row>
    <row r="17" spans="1:4" x14ac:dyDescent="0.25">
      <c r="A17" s="588" t="s">
        <v>1820</v>
      </c>
      <c r="B17" s="473"/>
      <c r="C17" s="473"/>
      <c r="D17" s="473"/>
    </row>
    <row r="18" spans="1:4" x14ac:dyDescent="0.25">
      <c r="A18" s="589" t="s">
        <v>150</v>
      </c>
      <c r="B18" s="473"/>
      <c r="C18" s="473"/>
      <c r="D18" s="473"/>
    </row>
  </sheetData>
  <mergeCells count="1">
    <mergeCell ref="A8:E8"/>
  </mergeCells>
  <hyperlinks>
    <hyperlink ref="A14" r:id="rId1" display="mailto:ir@enplus.ru"/>
    <hyperlink ref="A18" r:id="rId2" display="mailto:press-center@enplus.ru"/>
    <hyperlink ref="A11" r:id="rId3" display="csr@enplus.ru"/>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L91"/>
  <sheetViews>
    <sheetView showGridLines="0" zoomScale="80" zoomScaleNormal="80" workbookViewId="0">
      <selection activeCell="A16" sqref="A16:F16"/>
    </sheetView>
  </sheetViews>
  <sheetFormatPr defaultRowHeight="15" x14ac:dyDescent="0.25"/>
  <cols>
    <col min="1" max="1" width="19.85546875" style="3" customWidth="1"/>
    <col min="2" max="2" width="33.85546875" style="3" customWidth="1"/>
    <col min="3" max="12" width="9.140625" style="3"/>
  </cols>
  <sheetData>
    <row r="2" spans="1:6" x14ac:dyDescent="0.25">
      <c r="A2" s="100"/>
      <c r="B2" s="100"/>
      <c r="C2" s="100"/>
      <c r="D2" s="100"/>
      <c r="E2" s="100"/>
      <c r="F2" s="100"/>
    </row>
    <row r="3" spans="1:6" x14ac:dyDescent="0.25">
      <c r="A3" s="45"/>
      <c r="B3" s="45"/>
      <c r="C3" s="45"/>
      <c r="D3" s="45"/>
      <c r="E3" s="45"/>
      <c r="F3" s="45"/>
    </row>
    <row r="4" spans="1:6" x14ac:dyDescent="0.25">
      <c r="A4" s="46"/>
      <c r="B4" s="449" t="s">
        <v>372</v>
      </c>
      <c r="C4" s="100"/>
      <c r="D4" s="100"/>
      <c r="E4" s="45"/>
      <c r="F4" s="100"/>
    </row>
    <row r="5" spans="1:6" x14ac:dyDescent="0.25">
      <c r="A5" s="100"/>
      <c r="B5" s="2"/>
      <c r="C5" s="100"/>
      <c r="D5" s="100"/>
      <c r="E5" s="100"/>
      <c r="F5" s="100"/>
    </row>
    <row r="6" spans="1:6" x14ac:dyDescent="0.25">
      <c r="A6" s="47"/>
      <c r="B6" s="47"/>
      <c r="C6" s="47"/>
      <c r="D6" s="47"/>
      <c r="E6" s="47"/>
      <c r="F6" s="47"/>
    </row>
    <row r="7" spans="1:6" x14ac:dyDescent="0.25">
      <c r="A7" s="24" t="s">
        <v>1317</v>
      </c>
    </row>
    <row r="8" spans="1:6" x14ac:dyDescent="0.25">
      <c r="A8" s="24"/>
    </row>
    <row r="9" spans="1:6" ht="24.75" customHeight="1" x14ac:dyDescent="0.25">
      <c r="A9" s="822" t="s">
        <v>1318</v>
      </c>
      <c r="B9" s="822"/>
      <c r="C9" s="822"/>
      <c r="D9" s="822"/>
      <c r="E9" s="822"/>
      <c r="F9" s="822"/>
    </row>
    <row r="10" spans="1:6" ht="57.75" customHeight="1" x14ac:dyDescent="0.25">
      <c r="A10" s="823" t="s">
        <v>1319</v>
      </c>
      <c r="B10" s="823"/>
      <c r="C10" s="823"/>
      <c r="D10" s="823"/>
      <c r="E10" s="823"/>
      <c r="F10" s="823"/>
    </row>
    <row r="11" spans="1:6" ht="16.5" customHeight="1" x14ac:dyDescent="0.25">
      <c r="A11" s="115"/>
      <c r="B11" s="115"/>
      <c r="C11" s="115"/>
      <c r="D11" s="115"/>
      <c r="E11" s="115"/>
      <c r="F11" s="115"/>
    </row>
    <row r="12" spans="1:6" ht="30" customHeight="1" x14ac:dyDescent="0.25">
      <c r="A12" s="822" t="s">
        <v>1320</v>
      </c>
      <c r="B12" s="822"/>
      <c r="C12" s="822"/>
      <c r="D12" s="822"/>
      <c r="E12" s="822"/>
      <c r="F12" s="822"/>
    </row>
    <row r="13" spans="1:6" ht="58.7" customHeight="1" x14ac:dyDescent="0.25">
      <c r="A13" s="823" t="s">
        <v>1321</v>
      </c>
      <c r="B13" s="823"/>
      <c r="C13" s="823"/>
      <c r="D13" s="823"/>
      <c r="E13" s="823"/>
      <c r="F13" s="823"/>
    </row>
    <row r="14" spans="1:6" ht="17.100000000000001" customHeight="1" x14ac:dyDescent="0.25">
      <c r="A14" s="115"/>
      <c r="B14" s="115"/>
      <c r="C14" s="115"/>
      <c r="D14" s="115"/>
      <c r="E14" s="115"/>
      <c r="F14" s="115"/>
    </row>
    <row r="15" spans="1:6" ht="19.5" customHeight="1" x14ac:dyDescent="0.25">
      <c r="A15" s="822" t="s">
        <v>1322</v>
      </c>
      <c r="B15" s="822"/>
      <c r="C15" s="822"/>
      <c r="D15" s="822"/>
      <c r="E15" s="822"/>
      <c r="F15" s="822"/>
    </row>
    <row r="16" spans="1:6" ht="36" customHeight="1" x14ac:dyDescent="0.25">
      <c r="A16" s="823" t="s">
        <v>1323</v>
      </c>
      <c r="B16" s="823"/>
      <c r="C16" s="823"/>
      <c r="D16" s="823"/>
      <c r="E16" s="823"/>
      <c r="F16" s="823"/>
    </row>
    <row r="17" spans="1:6" ht="19.5" customHeight="1" x14ac:dyDescent="0.25">
      <c r="A17" s="115"/>
      <c r="B17" s="115"/>
      <c r="C17" s="115"/>
      <c r="D17" s="115"/>
      <c r="E17" s="115"/>
      <c r="F17" s="115"/>
    </row>
    <row r="18" spans="1:6" ht="19.5" customHeight="1" x14ac:dyDescent="0.25">
      <c r="A18" s="822" t="s">
        <v>1324</v>
      </c>
      <c r="B18" s="822"/>
      <c r="C18" s="822"/>
      <c r="D18" s="822"/>
      <c r="E18" s="822"/>
      <c r="F18" s="822"/>
    </row>
    <row r="19" spans="1:6" ht="24" customHeight="1" x14ac:dyDescent="0.25">
      <c r="A19" s="823" t="s">
        <v>1325</v>
      </c>
      <c r="B19" s="823"/>
      <c r="C19" s="823"/>
      <c r="D19" s="823"/>
      <c r="E19" s="823"/>
      <c r="F19" s="823"/>
    </row>
    <row r="20" spans="1:6" ht="19.5" customHeight="1" x14ac:dyDescent="0.25">
      <c r="A20" s="115"/>
      <c r="B20" s="115"/>
      <c r="C20" s="115"/>
      <c r="D20" s="115"/>
      <c r="E20" s="115"/>
      <c r="F20" s="115"/>
    </row>
    <row r="21" spans="1:6" ht="19.5" customHeight="1" x14ac:dyDescent="0.25">
      <c r="A21" s="822" t="s">
        <v>1326</v>
      </c>
      <c r="B21" s="822"/>
      <c r="C21" s="822"/>
      <c r="D21" s="822"/>
      <c r="E21" s="822"/>
      <c r="F21" s="822"/>
    </row>
    <row r="22" spans="1:6" ht="33" customHeight="1" x14ac:dyDescent="0.25">
      <c r="A22" s="823" t="s">
        <v>1327</v>
      </c>
      <c r="B22" s="823"/>
      <c r="C22" s="823"/>
      <c r="D22" s="823"/>
      <c r="E22" s="823"/>
      <c r="F22" s="823"/>
    </row>
    <row r="23" spans="1:6" x14ac:dyDescent="0.25">
      <c r="A23" s="4"/>
      <c r="B23" s="4"/>
      <c r="C23" s="4"/>
      <c r="D23" s="4"/>
      <c r="E23" s="4"/>
      <c r="F23" s="4"/>
    </row>
    <row r="24" spans="1:6" x14ac:dyDescent="0.25">
      <c r="A24" s="822" t="s">
        <v>1328</v>
      </c>
      <c r="B24" s="822"/>
      <c r="C24" s="822"/>
      <c r="D24" s="822"/>
      <c r="E24" s="822"/>
      <c r="F24" s="822"/>
    </row>
    <row r="25" spans="1:6" ht="37.5" customHeight="1" x14ac:dyDescent="0.25">
      <c r="A25" s="823" t="s">
        <v>1329</v>
      </c>
      <c r="B25" s="823"/>
      <c r="C25" s="823"/>
      <c r="D25" s="823"/>
      <c r="E25" s="823"/>
      <c r="F25" s="823"/>
    </row>
    <row r="26" spans="1:6" x14ac:dyDescent="0.25">
      <c r="A26" s="4"/>
      <c r="B26" s="4"/>
      <c r="C26" s="4"/>
      <c r="D26" s="4"/>
      <c r="E26" s="4"/>
      <c r="F26" s="4"/>
    </row>
    <row r="27" spans="1:6" x14ac:dyDescent="0.25">
      <c r="A27" s="822" t="s">
        <v>1330</v>
      </c>
      <c r="B27" s="822"/>
      <c r="C27" s="822"/>
      <c r="D27" s="822"/>
      <c r="E27" s="822"/>
      <c r="F27" s="822"/>
    </row>
    <row r="28" spans="1:6" ht="39.6" customHeight="1" x14ac:dyDescent="0.25">
      <c r="A28" s="823" t="s">
        <v>1331</v>
      </c>
      <c r="B28" s="823"/>
      <c r="C28" s="823"/>
      <c r="D28" s="823"/>
      <c r="E28" s="823"/>
      <c r="F28" s="823"/>
    </row>
    <row r="29" spans="1:6" x14ac:dyDescent="0.25">
      <c r="A29" s="4"/>
      <c r="B29" s="4"/>
      <c r="C29" s="4"/>
      <c r="D29" s="4"/>
      <c r="E29" s="4"/>
      <c r="F29" s="4"/>
    </row>
    <row r="30" spans="1:6" x14ac:dyDescent="0.25">
      <c r="A30" s="822" t="s">
        <v>1332</v>
      </c>
      <c r="B30" s="822"/>
      <c r="C30" s="822"/>
      <c r="D30" s="822"/>
      <c r="E30" s="822"/>
      <c r="F30" s="822"/>
    </row>
    <row r="31" spans="1:6" ht="36.75" customHeight="1" x14ac:dyDescent="0.25">
      <c r="A31" s="823" t="s">
        <v>1333</v>
      </c>
      <c r="B31" s="823"/>
      <c r="C31" s="823"/>
      <c r="D31" s="823"/>
      <c r="E31" s="823"/>
      <c r="F31" s="823"/>
    </row>
    <row r="32" spans="1:6" x14ac:dyDescent="0.25">
      <c r="A32" s="4"/>
      <c r="B32" s="4"/>
      <c r="C32" s="4"/>
      <c r="D32" s="4"/>
      <c r="E32" s="4"/>
      <c r="F32" s="4"/>
    </row>
    <row r="33" spans="1:6" x14ac:dyDescent="0.25">
      <c r="A33" s="822" t="s">
        <v>1334</v>
      </c>
      <c r="B33" s="822"/>
      <c r="C33" s="822"/>
      <c r="D33" s="822"/>
      <c r="E33" s="822"/>
      <c r="F33" s="822"/>
    </row>
    <row r="34" spans="1:6" ht="28.5" customHeight="1" x14ac:dyDescent="0.25">
      <c r="A34" s="823" t="s">
        <v>1335</v>
      </c>
      <c r="B34" s="823"/>
      <c r="C34" s="823"/>
      <c r="D34" s="823"/>
      <c r="E34" s="823"/>
      <c r="F34" s="823"/>
    </row>
    <row r="35" spans="1:6" x14ac:dyDescent="0.25">
      <c r="A35" s="4"/>
      <c r="B35" s="4"/>
      <c r="C35" s="4"/>
      <c r="D35" s="4"/>
      <c r="E35" s="4"/>
      <c r="F35" s="4"/>
    </row>
    <row r="36" spans="1:6" ht="14.25" customHeight="1" x14ac:dyDescent="0.25">
      <c r="A36" s="822" t="s">
        <v>1336</v>
      </c>
      <c r="B36" s="822"/>
      <c r="C36" s="822"/>
      <c r="D36" s="822"/>
      <c r="E36" s="822"/>
      <c r="F36" s="822"/>
    </row>
    <row r="37" spans="1:6" ht="24.75" customHeight="1" x14ac:dyDescent="0.25">
      <c r="A37" s="823" t="s">
        <v>1337</v>
      </c>
      <c r="B37" s="823"/>
      <c r="C37" s="823"/>
      <c r="D37" s="823"/>
      <c r="E37" s="823"/>
      <c r="F37" s="823"/>
    </row>
    <row r="38" spans="1:6" x14ac:dyDescent="0.25">
      <c r="A38" s="4"/>
      <c r="B38" s="4"/>
      <c r="C38" s="4"/>
      <c r="D38" s="4"/>
      <c r="E38" s="4"/>
      <c r="F38" s="4"/>
    </row>
    <row r="39" spans="1:6" x14ac:dyDescent="0.25">
      <c r="A39" s="822" t="s">
        <v>1338</v>
      </c>
      <c r="B39" s="822"/>
      <c r="C39" s="822"/>
      <c r="D39" s="822"/>
      <c r="E39" s="822"/>
      <c r="F39" s="822"/>
    </row>
    <row r="40" spans="1:6" ht="34.5" customHeight="1" x14ac:dyDescent="0.25">
      <c r="A40" s="823" t="s">
        <v>1339</v>
      </c>
      <c r="B40" s="823"/>
      <c r="C40" s="823"/>
      <c r="D40" s="823"/>
      <c r="E40" s="823"/>
      <c r="F40" s="823"/>
    </row>
    <row r="41" spans="1:6" x14ac:dyDescent="0.25">
      <c r="A41" s="4"/>
      <c r="B41" s="4"/>
      <c r="C41" s="4"/>
      <c r="D41" s="4"/>
      <c r="E41" s="4"/>
      <c r="F41" s="4"/>
    </row>
    <row r="42" spans="1:6" x14ac:dyDescent="0.25">
      <c r="A42" s="822" t="s">
        <v>1340</v>
      </c>
      <c r="B42" s="822"/>
      <c r="C42" s="822"/>
      <c r="D42" s="822"/>
      <c r="E42" s="822"/>
      <c r="F42" s="822"/>
    </row>
    <row r="43" spans="1:6" ht="21.75" customHeight="1" x14ac:dyDescent="0.25">
      <c r="A43" s="823" t="s">
        <v>1341</v>
      </c>
      <c r="B43" s="823"/>
      <c r="C43" s="823"/>
      <c r="D43" s="823"/>
      <c r="E43" s="823"/>
      <c r="F43" s="823"/>
    </row>
    <row r="44" spans="1:6" ht="13.7" customHeight="1" x14ac:dyDescent="0.25">
      <c r="A44" s="115"/>
      <c r="B44" s="115"/>
      <c r="C44" s="115"/>
      <c r="D44" s="115"/>
      <c r="E44" s="115"/>
      <c r="F44" s="115"/>
    </row>
    <row r="45" spans="1:6" ht="19.5" customHeight="1" x14ac:dyDescent="0.25">
      <c r="A45" s="822" t="s">
        <v>1342</v>
      </c>
      <c r="B45" s="822"/>
      <c r="C45" s="822"/>
      <c r="D45" s="822"/>
      <c r="E45" s="822"/>
      <c r="F45" s="822"/>
    </row>
    <row r="46" spans="1:6" ht="38.85" customHeight="1" x14ac:dyDescent="0.25">
      <c r="A46" s="823" t="s">
        <v>1343</v>
      </c>
      <c r="B46" s="823"/>
      <c r="C46" s="823"/>
      <c r="D46" s="823"/>
      <c r="E46" s="823"/>
      <c r="F46" s="823"/>
    </row>
    <row r="47" spans="1:6" ht="16.5" customHeight="1" x14ac:dyDescent="0.25">
      <c r="A47" s="115"/>
      <c r="B47" s="115"/>
      <c r="C47" s="115"/>
      <c r="D47" s="115"/>
      <c r="E47" s="115"/>
      <c r="F47" s="115"/>
    </row>
    <row r="48" spans="1:6" ht="18.75" customHeight="1" x14ac:dyDescent="0.25">
      <c r="A48" s="822" t="s">
        <v>1344</v>
      </c>
      <c r="B48" s="822"/>
      <c r="C48" s="822"/>
      <c r="D48" s="822"/>
      <c r="E48" s="822"/>
      <c r="F48" s="822"/>
    </row>
    <row r="49" spans="1:12" ht="38.85" customHeight="1" x14ac:dyDescent="0.25">
      <c r="A49" s="823" t="s">
        <v>1345</v>
      </c>
      <c r="B49" s="823"/>
      <c r="C49" s="823"/>
      <c r="D49" s="823"/>
      <c r="E49" s="823"/>
      <c r="F49" s="823"/>
    </row>
    <row r="50" spans="1:12" ht="20.25" customHeight="1" x14ac:dyDescent="0.25">
      <c r="A50" s="115"/>
      <c r="B50" s="115"/>
      <c r="C50" s="115"/>
      <c r="D50" s="115"/>
      <c r="E50" s="115"/>
      <c r="F50" s="115"/>
    </row>
    <row r="51" spans="1:12" ht="20.25" customHeight="1" x14ac:dyDescent="0.25">
      <c r="A51" s="822" t="s">
        <v>1346</v>
      </c>
      <c r="B51" s="822"/>
      <c r="C51" s="822"/>
      <c r="D51" s="822"/>
      <c r="E51" s="822"/>
      <c r="F51" s="822"/>
    </row>
    <row r="52" spans="1:12" ht="62.1" customHeight="1" x14ac:dyDescent="0.25">
      <c r="A52" s="823" t="s">
        <v>2501</v>
      </c>
      <c r="B52" s="823"/>
      <c r="C52" s="823"/>
      <c r="D52" s="823"/>
      <c r="E52" s="823"/>
      <c r="F52" s="823"/>
    </row>
    <row r="53" spans="1:12" ht="14.1" customHeight="1" x14ac:dyDescent="0.25">
      <c r="A53" s="115"/>
      <c r="B53" s="115"/>
      <c r="C53" s="115"/>
      <c r="D53" s="115"/>
      <c r="E53" s="115"/>
      <c r="F53" s="115"/>
    </row>
    <row r="54" spans="1:12" ht="18" customHeight="1" x14ac:dyDescent="0.25">
      <c r="A54" s="822" t="s">
        <v>1347</v>
      </c>
      <c r="B54" s="822"/>
      <c r="C54" s="822"/>
      <c r="D54" s="822"/>
      <c r="E54" s="822"/>
      <c r="F54" s="822"/>
    </row>
    <row r="55" spans="1:12" ht="28.5" customHeight="1" x14ac:dyDescent="0.25">
      <c r="A55" s="823" t="s">
        <v>1348</v>
      </c>
      <c r="B55" s="823"/>
      <c r="C55" s="823"/>
      <c r="D55" s="823"/>
      <c r="E55" s="823"/>
      <c r="F55" s="823"/>
    </row>
    <row r="56" spans="1:12" x14ac:dyDescent="0.25">
      <c r="A56" s="4"/>
      <c r="B56" s="4"/>
      <c r="C56" s="4"/>
      <c r="D56" s="4"/>
      <c r="E56" s="4"/>
      <c r="F56" s="4"/>
    </row>
    <row r="57" spans="1:12" x14ac:dyDescent="0.25">
      <c r="A57" s="822" t="s">
        <v>1349</v>
      </c>
      <c r="B57" s="822"/>
      <c r="C57" s="822"/>
      <c r="D57" s="822"/>
      <c r="E57" s="822"/>
      <c r="F57" s="822"/>
    </row>
    <row r="58" spans="1:12" ht="64.150000000000006" customHeight="1" x14ac:dyDescent="0.25">
      <c r="A58" s="823" t="s">
        <v>1350</v>
      </c>
      <c r="B58" s="823"/>
      <c r="C58" s="823"/>
      <c r="D58" s="823"/>
      <c r="E58" s="823"/>
      <c r="F58" s="823"/>
    </row>
    <row r="59" spans="1:12" x14ac:dyDescent="0.25">
      <c r="A59" s="4"/>
      <c r="B59" s="4"/>
      <c r="C59" s="4"/>
      <c r="D59" s="4"/>
      <c r="E59" s="4"/>
      <c r="F59" s="4"/>
    </row>
    <row r="60" spans="1:12" x14ac:dyDescent="0.25">
      <c r="A60" s="822" t="s">
        <v>343</v>
      </c>
      <c r="B60" s="822"/>
      <c r="C60" s="822"/>
      <c r="D60" s="822"/>
      <c r="E60" s="822"/>
      <c r="F60" s="822"/>
      <c r="G60" s="228"/>
      <c r="H60" s="228"/>
      <c r="I60" s="228"/>
      <c r="J60" s="228"/>
      <c r="K60" s="228"/>
      <c r="L60" s="228"/>
    </row>
    <row r="61" spans="1:12" ht="59.45" customHeight="1" x14ac:dyDescent="0.25">
      <c r="A61" s="823" t="s">
        <v>1351</v>
      </c>
      <c r="B61" s="823"/>
      <c r="C61" s="823"/>
      <c r="D61" s="823"/>
      <c r="E61" s="823"/>
      <c r="F61" s="823"/>
      <c r="G61" s="228"/>
      <c r="H61" s="228"/>
      <c r="I61" s="228"/>
      <c r="J61" s="228"/>
      <c r="K61" s="228"/>
      <c r="L61" s="228"/>
    </row>
    <row r="62" spans="1:12" x14ac:dyDescent="0.25">
      <c r="A62" s="451"/>
      <c r="B62" s="451"/>
      <c r="C62" s="451"/>
      <c r="D62" s="451"/>
      <c r="E62" s="451"/>
      <c r="F62" s="451"/>
      <c r="G62" s="228"/>
      <c r="H62" s="228"/>
      <c r="I62" s="228"/>
      <c r="J62" s="228"/>
      <c r="K62" s="228"/>
      <c r="L62" s="228"/>
    </row>
    <row r="63" spans="1:12" x14ac:dyDescent="0.25">
      <c r="A63" s="822" t="s">
        <v>1352</v>
      </c>
      <c r="B63" s="822"/>
      <c r="C63" s="822"/>
      <c r="D63" s="822"/>
      <c r="E63" s="822"/>
      <c r="F63" s="822"/>
      <c r="G63" s="228"/>
      <c r="H63" s="228"/>
      <c r="I63" s="228"/>
      <c r="J63" s="228"/>
      <c r="K63" s="228"/>
      <c r="L63" s="228"/>
    </row>
    <row r="64" spans="1:12" ht="52.5" customHeight="1" x14ac:dyDescent="0.25">
      <c r="A64" s="823" t="s">
        <v>1353</v>
      </c>
      <c r="B64" s="823"/>
      <c r="C64" s="823"/>
      <c r="D64" s="823"/>
      <c r="E64" s="823"/>
      <c r="F64" s="823"/>
      <c r="G64" s="228"/>
      <c r="H64" s="228"/>
      <c r="I64" s="228"/>
      <c r="J64" s="228"/>
      <c r="K64" s="228"/>
      <c r="L64" s="228"/>
    </row>
    <row r="65" spans="1:12" x14ac:dyDescent="0.25">
      <c r="A65" s="451"/>
      <c r="B65" s="451"/>
      <c r="C65" s="451"/>
      <c r="D65" s="451"/>
      <c r="E65" s="451"/>
      <c r="F65" s="451"/>
      <c r="G65" s="228"/>
      <c r="H65" s="228"/>
      <c r="I65" s="228"/>
      <c r="J65" s="228"/>
      <c r="K65" s="228"/>
      <c r="L65" s="228"/>
    </row>
    <row r="66" spans="1:12" x14ac:dyDescent="0.25">
      <c r="A66" s="822" t="s">
        <v>1354</v>
      </c>
      <c r="B66" s="822"/>
      <c r="C66" s="822"/>
      <c r="D66" s="822"/>
      <c r="E66" s="822"/>
      <c r="F66" s="822"/>
      <c r="G66" s="228"/>
      <c r="H66" s="228"/>
      <c r="I66" s="228"/>
      <c r="J66" s="228"/>
      <c r="K66" s="228"/>
      <c r="L66" s="228"/>
    </row>
    <row r="67" spans="1:12" ht="95.1" customHeight="1" x14ac:dyDescent="0.25">
      <c r="A67" s="823" t="s">
        <v>1355</v>
      </c>
      <c r="B67" s="823"/>
      <c r="C67" s="823"/>
      <c r="D67" s="823"/>
      <c r="E67" s="823"/>
      <c r="F67" s="823"/>
      <c r="G67" s="228"/>
      <c r="H67" s="228"/>
      <c r="I67" s="228"/>
      <c r="J67" s="228"/>
      <c r="K67" s="228"/>
      <c r="L67" s="228"/>
    </row>
    <row r="68" spans="1:12" x14ac:dyDescent="0.25">
      <c r="A68" s="4"/>
      <c r="B68" s="4"/>
      <c r="C68" s="4"/>
      <c r="D68" s="4"/>
      <c r="E68" s="4"/>
      <c r="F68" s="4"/>
    </row>
    <row r="69" spans="1:12" s="228" customFormat="1" ht="14.25" x14ac:dyDescent="0.2">
      <c r="A69" s="822" t="s">
        <v>1356</v>
      </c>
      <c r="B69" s="822"/>
      <c r="C69" s="822"/>
      <c r="D69" s="822"/>
      <c r="E69" s="822"/>
      <c r="F69" s="822"/>
    </row>
    <row r="70" spans="1:12" s="228" customFormat="1" ht="48.2" customHeight="1" x14ac:dyDescent="0.2">
      <c r="A70" s="823" t="s">
        <v>2430</v>
      </c>
      <c r="B70" s="823"/>
      <c r="C70" s="823"/>
      <c r="D70" s="823"/>
      <c r="E70" s="823"/>
      <c r="F70" s="823"/>
    </row>
    <row r="71" spans="1:12" s="228" customFormat="1" ht="14.25" x14ac:dyDescent="0.2">
      <c r="A71" s="451"/>
      <c r="B71" s="451"/>
      <c r="C71" s="451"/>
      <c r="D71" s="451"/>
      <c r="E71" s="451"/>
      <c r="F71" s="451"/>
    </row>
    <row r="72" spans="1:12" s="228" customFormat="1" ht="14.25" x14ac:dyDescent="0.2">
      <c r="A72" s="822" t="s">
        <v>1357</v>
      </c>
      <c r="B72" s="822"/>
      <c r="C72" s="822"/>
      <c r="D72" s="822"/>
      <c r="E72" s="822"/>
      <c r="F72" s="822"/>
    </row>
    <row r="73" spans="1:12" s="228" customFormat="1" ht="55.5" customHeight="1" x14ac:dyDescent="0.2">
      <c r="A73" s="823" t="s">
        <v>1358</v>
      </c>
      <c r="B73" s="823"/>
      <c r="C73" s="823"/>
      <c r="D73" s="823"/>
      <c r="E73" s="823"/>
      <c r="F73" s="823"/>
    </row>
    <row r="74" spans="1:12" s="228" customFormat="1" ht="14.25" x14ac:dyDescent="0.2">
      <c r="A74" s="451"/>
      <c r="B74" s="451"/>
      <c r="C74" s="451"/>
      <c r="D74" s="451"/>
      <c r="E74" s="451"/>
      <c r="F74" s="451"/>
    </row>
    <row r="75" spans="1:12" s="228" customFormat="1" ht="14.25" x14ac:dyDescent="0.2">
      <c r="A75" s="822" t="s">
        <v>1359</v>
      </c>
      <c r="B75" s="822"/>
      <c r="C75" s="822"/>
      <c r="D75" s="822"/>
      <c r="E75" s="822"/>
      <c r="F75" s="822"/>
    </row>
    <row r="76" spans="1:12" s="228" customFormat="1" ht="36" customHeight="1" x14ac:dyDescent="0.2">
      <c r="A76" s="823" t="s">
        <v>1360</v>
      </c>
      <c r="B76" s="823"/>
      <c r="C76" s="823"/>
      <c r="D76" s="823"/>
      <c r="E76" s="823"/>
      <c r="F76" s="823"/>
    </row>
    <row r="77" spans="1:12" x14ac:dyDescent="0.25">
      <c r="A77" s="180"/>
      <c r="B77" s="180"/>
      <c r="C77" s="180"/>
      <c r="D77" s="180"/>
      <c r="E77" s="180"/>
      <c r="F77" s="180"/>
      <c r="G77" s="182"/>
      <c r="H77" s="182"/>
      <c r="I77" s="182"/>
      <c r="J77" s="182"/>
      <c r="K77" s="182"/>
      <c r="L77" s="182"/>
    </row>
    <row r="78" spans="1:12" x14ac:dyDescent="0.25">
      <c r="A78" s="822" t="s">
        <v>408</v>
      </c>
      <c r="B78" s="822"/>
      <c r="C78" s="822"/>
      <c r="D78" s="822"/>
      <c r="E78" s="822"/>
      <c r="F78" s="822"/>
      <c r="G78" s="182"/>
      <c r="H78" s="182"/>
      <c r="I78" s="182"/>
      <c r="J78" s="182"/>
      <c r="K78" s="182"/>
      <c r="L78" s="182"/>
    </row>
    <row r="79" spans="1:12" x14ac:dyDescent="0.25">
      <c r="A79" s="823" t="s">
        <v>1361</v>
      </c>
      <c r="B79" s="823"/>
      <c r="C79" s="823"/>
      <c r="D79" s="823"/>
      <c r="E79" s="823"/>
      <c r="F79" s="823"/>
      <c r="G79" s="182"/>
      <c r="H79" s="182"/>
      <c r="I79" s="182"/>
      <c r="J79" s="182"/>
      <c r="K79" s="182"/>
      <c r="L79" s="182"/>
    </row>
    <row r="80" spans="1:12" x14ac:dyDescent="0.25">
      <c r="A80" s="823"/>
      <c r="B80" s="823"/>
      <c r="C80" s="823"/>
      <c r="D80" s="823"/>
      <c r="E80" s="823"/>
      <c r="F80" s="823"/>
      <c r="G80" s="182"/>
      <c r="H80" s="182"/>
      <c r="I80" s="182"/>
      <c r="J80" s="182"/>
      <c r="K80" s="182"/>
      <c r="L80" s="182"/>
    </row>
    <row r="81" spans="1:12" x14ac:dyDescent="0.25">
      <c r="A81" s="822" t="s">
        <v>410</v>
      </c>
      <c r="B81" s="822"/>
      <c r="C81" s="822"/>
      <c r="D81" s="822"/>
      <c r="E81" s="822"/>
      <c r="F81" s="822"/>
      <c r="G81" s="182"/>
      <c r="H81" s="182"/>
      <c r="I81" s="182"/>
      <c r="J81" s="182"/>
      <c r="K81" s="182"/>
      <c r="L81" s="182"/>
    </row>
    <row r="82" spans="1:12" x14ac:dyDescent="0.25">
      <c r="A82" s="823" t="s">
        <v>1368</v>
      </c>
      <c r="B82" s="823"/>
      <c r="C82" s="823"/>
      <c r="D82" s="823"/>
      <c r="E82" s="823"/>
      <c r="F82" s="823"/>
      <c r="G82" s="182"/>
      <c r="H82" s="182"/>
      <c r="I82" s="182"/>
      <c r="J82" s="182"/>
      <c r="K82" s="182"/>
      <c r="L82" s="182"/>
    </row>
    <row r="83" spans="1:12" x14ac:dyDescent="0.25">
      <c r="A83" s="823"/>
      <c r="B83" s="823"/>
      <c r="C83" s="823"/>
      <c r="D83" s="823"/>
      <c r="E83" s="823"/>
      <c r="F83" s="823"/>
      <c r="G83" s="182"/>
      <c r="H83" s="182"/>
      <c r="I83" s="182"/>
      <c r="J83" s="182"/>
      <c r="K83" s="182"/>
      <c r="L83" s="182"/>
    </row>
    <row r="84" spans="1:12" s="228" customFormat="1" ht="14.25" x14ac:dyDescent="0.2">
      <c r="A84" s="822" t="s">
        <v>1362</v>
      </c>
      <c r="B84" s="822"/>
      <c r="C84" s="822"/>
      <c r="D84" s="822"/>
      <c r="E84" s="822"/>
      <c r="F84" s="822"/>
    </row>
    <row r="85" spans="1:12" s="228" customFormat="1" ht="27.75" customHeight="1" x14ac:dyDescent="0.2">
      <c r="A85" s="823" t="s">
        <v>1363</v>
      </c>
      <c r="B85" s="823"/>
      <c r="C85" s="823"/>
      <c r="D85" s="823"/>
      <c r="E85" s="823"/>
      <c r="F85" s="823"/>
    </row>
    <row r="86" spans="1:12" s="228" customFormat="1" ht="14.25" x14ac:dyDescent="0.2">
      <c r="A86" s="451"/>
      <c r="B86" s="451"/>
      <c r="C86" s="451"/>
      <c r="D86" s="451"/>
      <c r="E86" s="451"/>
      <c r="F86" s="451"/>
    </row>
    <row r="87" spans="1:12" s="228" customFormat="1" ht="14.25" x14ac:dyDescent="0.2">
      <c r="A87" s="822" t="s">
        <v>1364</v>
      </c>
      <c r="B87" s="822"/>
      <c r="C87" s="822"/>
      <c r="D87" s="822"/>
      <c r="E87" s="822"/>
      <c r="F87" s="822"/>
    </row>
    <row r="88" spans="1:12" s="228" customFormat="1" ht="101.65" customHeight="1" x14ac:dyDescent="0.2">
      <c r="A88" s="823" t="s">
        <v>1365</v>
      </c>
      <c r="B88" s="823"/>
      <c r="C88" s="823"/>
      <c r="D88" s="823"/>
      <c r="E88" s="823"/>
      <c r="F88" s="823"/>
    </row>
    <row r="89" spans="1:12" s="228" customFormat="1" ht="14.25" x14ac:dyDescent="0.2">
      <c r="A89" s="451"/>
      <c r="B89" s="451"/>
      <c r="C89" s="451"/>
      <c r="D89" s="451"/>
      <c r="E89" s="451"/>
      <c r="F89" s="451"/>
    </row>
    <row r="90" spans="1:12" s="228" customFormat="1" ht="14.25" x14ac:dyDescent="0.2">
      <c r="A90" s="822" t="s">
        <v>1366</v>
      </c>
      <c r="B90" s="822"/>
      <c r="C90" s="822"/>
      <c r="D90" s="822"/>
      <c r="E90" s="822"/>
      <c r="F90" s="822"/>
    </row>
    <row r="91" spans="1:12" s="228" customFormat="1" ht="60.75" customHeight="1" x14ac:dyDescent="0.2">
      <c r="A91" s="823" t="s">
        <v>1367</v>
      </c>
      <c r="B91" s="823"/>
      <c r="C91" s="823"/>
      <c r="D91" s="823"/>
      <c r="E91" s="823"/>
      <c r="F91" s="823"/>
    </row>
  </sheetData>
  <mergeCells count="58">
    <mergeCell ref="A85:F85"/>
    <mergeCell ref="A88:F88"/>
    <mergeCell ref="A87:F87"/>
    <mergeCell ref="A91:F91"/>
    <mergeCell ref="A90:F90"/>
    <mergeCell ref="A72:F72"/>
    <mergeCell ref="A73:F73"/>
    <mergeCell ref="A76:F76"/>
    <mergeCell ref="A75:F75"/>
    <mergeCell ref="A84:F84"/>
    <mergeCell ref="A83:F83"/>
    <mergeCell ref="A78:F78"/>
    <mergeCell ref="A79:F79"/>
    <mergeCell ref="A81:F81"/>
    <mergeCell ref="A82:F82"/>
    <mergeCell ref="A80:F80"/>
    <mergeCell ref="A69:F69"/>
    <mergeCell ref="A70:F70"/>
    <mergeCell ref="A22:F22"/>
    <mergeCell ref="A21:F21"/>
    <mergeCell ref="A13:F13"/>
    <mergeCell ref="A52:F52"/>
    <mergeCell ref="A51:F51"/>
    <mergeCell ref="A63:F63"/>
    <mergeCell ref="A64:F64"/>
    <mergeCell ref="A67:F67"/>
    <mergeCell ref="A66:F66"/>
    <mergeCell ref="A31:F31"/>
    <mergeCell ref="A30:F30"/>
    <mergeCell ref="A55:F55"/>
    <mergeCell ref="A48:F48"/>
    <mergeCell ref="A49:F49"/>
    <mergeCell ref="A12:F12"/>
    <mergeCell ref="A19:F19"/>
    <mergeCell ref="A18:F18"/>
    <mergeCell ref="A9:F9"/>
    <mergeCell ref="A10:F10"/>
    <mergeCell ref="A33:F33"/>
    <mergeCell ref="A34:F34"/>
    <mergeCell ref="A36:F36"/>
    <mergeCell ref="A15:F15"/>
    <mergeCell ref="A16:F16"/>
    <mergeCell ref="A60:F60"/>
    <mergeCell ref="A61:F61"/>
    <mergeCell ref="A25:F25"/>
    <mergeCell ref="A24:F24"/>
    <mergeCell ref="A28:F28"/>
    <mergeCell ref="A27:F27"/>
    <mergeCell ref="A37:F37"/>
    <mergeCell ref="A58:F58"/>
    <mergeCell ref="A57:F57"/>
    <mergeCell ref="A39:F39"/>
    <mergeCell ref="A40:F40"/>
    <mergeCell ref="A42:F42"/>
    <mergeCell ref="A43:F43"/>
    <mergeCell ref="A46:F46"/>
    <mergeCell ref="A45:F45"/>
    <mergeCell ref="A54:F5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G30"/>
  <sheetViews>
    <sheetView showGridLines="0" zoomScale="83" zoomScaleNormal="70" workbookViewId="0">
      <selection activeCell="B34" sqref="B34"/>
    </sheetView>
  </sheetViews>
  <sheetFormatPr defaultRowHeight="15" x14ac:dyDescent="0.25"/>
  <cols>
    <col min="1" max="1" width="43" style="3" customWidth="1"/>
    <col min="2" max="2" width="83.140625" style="3" customWidth="1"/>
    <col min="3" max="3" width="28.140625" style="3" customWidth="1"/>
    <col min="4" max="7" width="9.140625" style="3"/>
  </cols>
  <sheetData>
    <row r="2" spans="1:7" x14ac:dyDescent="0.25">
      <c r="A2" s="100"/>
      <c r="B2" s="100"/>
      <c r="C2" s="825"/>
      <c r="D2" s="101"/>
      <c r="E2" s="101"/>
      <c r="F2" s="101"/>
    </row>
    <row r="3" spans="1:7" x14ac:dyDescent="0.25">
      <c r="A3" s="45"/>
      <c r="B3" s="45"/>
      <c r="C3" s="825"/>
      <c r="D3" s="104"/>
      <c r="E3" s="104"/>
      <c r="F3" s="104"/>
    </row>
    <row r="4" spans="1:7" x14ac:dyDescent="0.25">
      <c r="A4" s="46"/>
      <c r="B4" s="449" t="s">
        <v>372</v>
      </c>
      <c r="C4" s="825"/>
      <c r="D4" s="101"/>
      <c r="E4" s="104"/>
      <c r="F4" s="101"/>
    </row>
    <row r="5" spans="1:7" x14ac:dyDescent="0.25">
      <c r="A5" s="100"/>
      <c r="B5" s="2"/>
      <c r="C5" s="825"/>
    </row>
    <row r="6" spans="1:7" ht="49.7" customHeight="1" x14ac:dyDescent="0.25">
      <c r="A6" s="47"/>
      <c r="B6" s="47"/>
      <c r="C6" s="825"/>
    </row>
    <row r="7" spans="1:7" ht="24" customHeight="1" x14ac:dyDescent="0.25">
      <c r="A7" s="26" t="s">
        <v>1369</v>
      </c>
    </row>
    <row r="8" spans="1:7" ht="15" customHeight="1" x14ac:dyDescent="0.25">
      <c r="A8" s="11"/>
    </row>
    <row r="9" spans="1:7" x14ac:dyDescent="0.25">
      <c r="A9" s="7" t="s">
        <v>1377</v>
      </c>
      <c r="B9" s="7" t="s">
        <v>1013</v>
      </c>
    </row>
    <row r="10" spans="1:7" x14ac:dyDescent="0.25">
      <c r="A10" s="804">
        <v>2021</v>
      </c>
      <c r="B10" s="804"/>
      <c r="C10" s="200"/>
      <c r="D10" s="200"/>
      <c r="E10" s="200"/>
      <c r="F10" s="200"/>
      <c r="G10" s="200"/>
    </row>
    <row r="11" spans="1:7" x14ac:dyDescent="0.25">
      <c r="A11" s="453" t="s">
        <v>1399</v>
      </c>
      <c r="B11" s="138" t="s">
        <v>268</v>
      </c>
      <c r="C11" s="200"/>
      <c r="D11" s="200"/>
      <c r="E11" s="200"/>
      <c r="F11" s="200"/>
      <c r="G11" s="200"/>
    </row>
    <row r="12" spans="1:7" x14ac:dyDescent="0.25">
      <c r="A12" s="453" t="s">
        <v>1398</v>
      </c>
      <c r="B12" s="138" t="s">
        <v>268</v>
      </c>
      <c r="C12" s="200"/>
      <c r="D12" s="200"/>
      <c r="E12" s="200"/>
      <c r="F12" s="200"/>
      <c r="G12" s="200"/>
    </row>
    <row r="13" spans="1:7" x14ac:dyDescent="0.25">
      <c r="A13" s="453" t="s">
        <v>1397</v>
      </c>
      <c r="B13" s="138" t="s">
        <v>271</v>
      </c>
      <c r="C13" s="200"/>
      <c r="D13" s="200"/>
      <c r="E13" s="200"/>
      <c r="F13" s="200"/>
      <c r="G13" s="200"/>
    </row>
    <row r="14" spans="1:7" ht="25.5" x14ac:dyDescent="0.25">
      <c r="A14" s="453" t="s">
        <v>1396</v>
      </c>
      <c r="B14" s="138" t="s">
        <v>272</v>
      </c>
      <c r="C14" s="200"/>
      <c r="D14" s="200"/>
      <c r="E14" s="200"/>
      <c r="F14" s="200"/>
      <c r="G14" s="200"/>
    </row>
    <row r="15" spans="1:7" x14ac:dyDescent="0.25">
      <c r="A15" s="83" t="s">
        <v>5</v>
      </c>
      <c r="B15" s="138" t="s">
        <v>190</v>
      </c>
      <c r="C15" s="228"/>
      <c r="D15" s="228"/>
      <c r="E15" s="228"/>
      <c r="F15" s="228"/>
      <c r="G15" s="228"/>
    </row>
    <row r="16" spans="1:7" x14ac:dyDescent="0.25">
      <c r="A16" s="804">
        <v>2020</v>
      </c>
      <c r="B16" s="804"/>
    </row>
    <row r="17" spans="1:2" x14ac:dyDescent="0.25">
      <c r="A17" s="453" t="s">
        <v>1399</v>
      </c>
      <c r="B17" s="138" t="s">
        <v>269</v>
      </c>
    </row>
    <row r="18" spans="1:2" x14ac:dyDescent="0.25">
      <c r="A18" s="453" t="s">
        <v>1398</v>
      </c>
      <c r="B18" s="138" t="s">
        <v>268</v>
      </c>
    </row>
    <row r="19" spans="1:2" ht="18.75" customHeight="1" x14ac:dyDescent="0.25">
      <c r="A19" s="453" t="s">
        <v>1397</v>
      </c>
      <c r="B19" s="138" t="s">
        <v>188</v>
      </c>
    </row>
    <row r="20" spans="1:2" ht="25.5" x14ac:dyDescent="0.25">
      <c r="A20" s="453" t="s">
        <v>1396</v>
      </c>
      <c r="B20" s="138" t="s">
        <v>189</v>
      </c>
    </row>
    <row r="21" spans="1:2" x14ac:dyDescent="0.25">
      <c r="A21" s="804">
        <v>2019</v>
      </c>
      <c r="B21" s="804"/>
    </row>
    <row r="22" spans="1:2" x14ac:dyDescent="0.25">
      <c r="A22" s="31" t="s">
        <v>1400</v>
      </c>
      <c r="B22" s="212" t="s">
        <v>270</v>
      </c>
    </row>
    <row r="23" spans="1:2" x14ac:dyDescent="0.25">
      <c r="A23" s="31" t="s">
        <v>1401</v>
      </c>
      <c r="B23" s="213" t="s">
        <v>268</v>
      </c>
    </row>
    <row r="24" spans="1:2" x14ac:dyDescent="0.25">
      <c r="A24" s="804">
        <v>2018</v>
      </c>
      <c r="B24" s="804"/>
    </row>
    <row r="25" spans="1:2" x14ac:dyDescent="0.25">
      <c r="A25" s="31" t="s">
        <v>1402</v>
      </c>
      <c r="B25" s="212" t="s">
        <v>269</v>
      </c>
    </row>
    <row r="26" spans="1:2" x14ac:dyDescent="0.25">
      <c r="A26" s="31" t="s">
        <v>1403</v>
      </c>
      <c r="B26" s="213" t="s">
        <v>268</v>
      </c>
    </row>
    <row r="27" spans="1:2" x14ac:dyDescent="0.25">
      <c r="A27" s="6"/>
      <c r="B27" s="126"/>
    </row>
    <row r="28" spans="1:2" ht="34.5" customHeight="1" x14ac:dyDescent="0.25">
      <c r="A28" s="824" t="s">
        <v>1404</v>
      </c>
      <c r="B28" s="824"/>
    </row>
    <row r="29" spans="1:2" x14ac:dyDescent="0.25">
      <c r="A29" s="88"/>
      <c r="B29" s="88"/>
    </row>
    <row r="30" spans="1:2" ht="29.25" x14ac:dyDescent="0.25">
      <c r="A30" s="199" t="s">
        <v>273</v>
      </c>
    </row>
  </sheetData>
  <mergeCells count="6">
    <mergeCell ref="A28:B28"/>
    <mergeCell ref="A16:B16"/>
    <mergeCell ref="A21:B21"/>
    <mergeCell ref="A24:B24"/>
    <mergeCell ref="C2:C6"/>
    <mergeCell ref="A10:B10"/>
  </mergeCells>
  <hyperlinks>
    <hyperlink ref="B19" r:id="rId1"/>
    <hyperlink ref="B20" r:id="rId2"/>
    <hyperlink ref="B11" r:id="rId3"/>
    <hyperlink ref="B18" r:id="rId4"/>
    <hyperlink ref="B23" r:id="rId5"/>
    <hyperlink ref="B26" r:id="rId6"/>
    <hyperlink ref="B12" r:id="rId7"/>
    <hyperlink ref="B17" r:id="rId8"/>
    <hyperlink ref="B22" r:id="rId9" display="https://enplusgroup.com/en/sustainability/sustainability-report/"/>
    <hyperlink ref="B25" r:id="rId10"/>
    <hyperlink ref="B13" r:id="rId11"/>
    <hyperlink ref="B14" r:id="rId12"/>
    <hyperlink ref="B15" r:id="rId13"/>
  </hyperlinks>
  <pageMargins left="0.7" right="0.7" top="0.75" bottom="0.75" header="0.3" footer="0.3"/>
  <pageSetup paperSize="9" orientation="portrait"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G22"/>
  <sheetViews>
    <sheetView showGridLines="0" zoomScale="67" zoomScaleNormal="70" workbookViewId="0">
      <selection activeCell="C13" sqref="C13"/>
    </sheetView>
  </sheetViews>
  <sheetFormatPr defaultRowHeight="15" x14ac:dyDescent="0.25"/>
  <cols>
    <col min="1" max="1" width="41.85546875" style="452" customWidth="1"/>
    <col min="2" max="2" width="56.85546875" style="3" customWidth="1"/>
    <col min="3" max="3" width="70.42578125" style="462" customWidth="1"/>
    <col min="4" max="4" width="50.140625" style="3" customWidth="1"/>
    <col min="5" max="7" width="9.140625" style="3"/>
  </cols>
  <sheetData>
    <row r="2" spans="1:7" x14ac:dyDescent="0.25">
      <c r="A2" s="210"/>
      <c r="B2" s="100"/>
      <c r="C2" s="754"/>
      <c r="D2" s="826"/>
      <c r="E2" s="101"/>
      <c r="F2" s="101"/>
    </row>
    <row r="3" spans="1:7" x14ac:dyDescent="0.25">
      <c r="A3" s="108"/>
      <c r="B3" s="45"/>
      <c r="C3" s="754"/>
      <c r="D3" s="826"/>
      <c r="E3" s="104"/>
      <c r="F3" s="104"/>
    </row>
    <row r="4" spans="1:7" x14ac:dyDescent="0.25">
      <c r="A4" s="109"/>
      <c r="B4" s="449" t="s">
        <v>372</v>
      </c>
      <c r="C4" s="754"/>
      <c r="D4" s="826"/>
      <c r="E4" s="104"/>
      <c r="F4" s="101"/>
    </row>
    <row r="5" spans="1:7" x14ac:dyDescent="0.25">
      <c r="A5" s="210"/>
      <c r="B5" s="2"/>
      <c r="C5" s="754"/>
      <c r="D5" s="826"/>
      <c r="E5" s="101"/>
      <c r="F5" s="101"/>
      <c r="G5" s="88"/>
    </row>
    <row r="6" spans="1:7" x14ac:dyDescent="0.25">
      <c r="A6" s="110"/>
      <c r="B6" s="47"/>
      <c r="C6" s="754"/>
      <c r="D6" s="826"/>
      <c r="E6" s="101"/>
      <c r="F6" s="101"/>
      <c r="G6" s="88"/>
    </row>
    <row r="7" spans="1:7" ht="31.7" customHeight="1" x14ac:dyDescent="0.25">
      <c r="A7" s="26" t="s">
        <v>1369</v>
      </c>
    </row>
    <row r="8" spans="1:7" ht="20.25" customHeight="1" x14ac:dyDescent="0.25">
      <c r="A8" s="466"/>
    </row>
    <row r="9" spans="1:7" x14ac:dyDescent="0.25">
      <c r="A9" s="211" t="s">
        <v>1377</v>
      </c>
      <c r="B9" s="7" t="s">
        <v>1013</v>
      </c>
      <c r="C9" s="7" t="s">
        <v>1378</v>
      </c>
    </row>
    <row r="10" spans="1:7" ht="54" customHeight="1" x14ac:dyDescent="0.25">
      <c r="A10" s="453" t="s">
        <v>1370</v>
      </c>
      <c r="B10" s="138" t="s">
        <v>267</v>
      </c>
      <c r="C10" s="83" t="s">
        <v>2456</v>
      </c>
    </row>
    <row r="11" spans="1:7" ht="75" customHeight="1" x14ac:dyDescent="0.25">
      <c r="A11" s="453" t="s">
        <v>1371</v>
      </c>
      <c r="B11" s="138" t="s">
        <v>267</v>
      </c>
      <c r="C11" s="83" t="s">
        <v>1379</v>
      </c>
    </row>
    <row r="12" spans="1:7" ht="102" customHeight="1" x14ac:dyDescent="0.25">
      <c r="A12" s="453" t="s">
        <v>1372</v>
      </c>
      <c r="B12" s="138" t="s">
        <v>267</v>
      </c>
      <c r="C12" s="83" t="s">
        <v>1380</v>
      </c>
    </row>
    <row r="13" spans="1:7" ht="39" x14ac:dyDescent="0.25">
      <c r="A13" s="453" t="s">
        <v>1373</v>
      </c>
      <c r="B13" s="138" t="s">
        <v>267</v>
      </c>
      <c r="C13" s="147" t="s">
        <v>1381</v>
      </c>
    </row>
    <row r="14" spans="1:7" ht="64.5" x14ac:dyDescent="0.25">
      <c r="A14" s="453" t="s">
        <v>1374</v>
      </c>
      <c r="B14" s="138" t="s">
        <v>267</v>
      </c>
      <c r="C14" s="147" t="s">
        <v>1382</v>
      </c>
    </row>
    <row r="15" spans="1:7" ht="59.25" customHeight="1" x14ac:dyDescent="0.25">
      <c r="A15" s="453" t="s">
        <v>1375</v>
      </c>
      <c r="B15" s="138" t="s">
        <v>267</v>
      </c>
      <c r="C15" s="147" t="s">
        <v>1383</v>
      </c>
    </row>
    <row r="16" spans="1:7" ht="51" customHeight="1" x14ac:dyDescent="0.25">
      <c r="A16" s="453" t="s">
        <v>1376</v>
      </c>
      <c r="B16" s="138" t="s">
        <v>267</v>
      </c>
      <c r="C16" s="83" t="s">
        <v>1384</v>
      </c>
    </row>
    <row r="17" spans="1:3" ht="51.75" x14ac:dyDescent="0.25">
      <c r="A17" s="31" t="s">
        <v>1390</v>
      </c>
      <c r="B17" s="138" t="s">
        <v>267</v>
      </c>
      <c r="C17" s="31" t="s">
        <v>1385</v>
      </c>
    </row>
    <row r="18" spans="1:3" ht="51.75" x14ac:dyDescent="0.25">
      <c r="A18" s="31" t="s">
        <v>1395</v>
      </c>
      <c r="B18" s="138" t="s">
        <v>267</v>
      </c>
      <c r="C18" s="31" t="s">
        <v>1386</v>
      </c>
    </row>
    <row r="19" spans="1:3" ht="55.15" customHeight="1" x14ac:dyDescent="0.25">
      <c r="A19" s="31" t="s">
        <v>1391</v>
      </c>
      <c r="B19" s="138" t="s">
        <v>267</v>
      </c>
      <c r="C19" s="31" t="s">
        <v>1387</v>
      </c>
    </row>
    <row r="20" spans="1:3" ht="26.25" x14ac:dyDescent="0.25">
      <c r="A20" s="31" t="s">
        <v>1394</v>
      </c>
      <c r="B20" s="138" t="s">
        <v>267</v>
      </c>
      <c r="C20" s="31" t="s">
        <v>2429</v>
      </c>
    </row>
    <row r="21" spans="1:3" ht="26.25" x14ac:dyDescent="0.25">
      <c r="A21" s="31" t="s">
        <v>1392</v>
      </c>
      <c r="B21" s="138" t="s">
        <v>267</v>
      </c>
      <c r="C21" s="31" t="s">
        <v>1388</v>
      </c>
    </row>
    <row r="22" spans="1:3" ht="39" x14ac:dyDescent="0.25">
      <c r="A22" s="31" t="s">
        <v>1393</v>
      </c>
      <c r="B22" s="138" t="s">
        <v>267</v>
      </c>
      <c r="C22" s="31" t="s">
        <v>1389</v>
      </c>
    </row>
  </sheetData>
  <mergeCells count="1">
    <mergeCell ref="D2:D6"/>
  </mergeCells>
  <hyperlinks>
    <hyperlink ref="B10" r:id="rId1"/>
    <hyperlink ref="B11:B16" r:id="rId2" display="https://enplusgroup.com/en/investors/corporate-documents/"/>
    <hyperlink ref="B17:B22" r:id="rId3" display="https://enplusgroup.com/en/investors/corporate-documents/"/>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F23"/>
  <sheetViews>
    <sheetView zoomScale="90" zoomScaleNormal="90" workbookViewId="0">
      <selection activeCell="F16" sqref="F16"/>
    </sheetView>
  </sheetViews>
  <sheetFormatPr defaultRowHeight="15" x14ac:dyDescent="0.25"/>
  <cols>
    <col min="1" max="1" width="38.85546875" customWidth="1"/>
    <col min="2" max="2" width="43.7109375" style="204" customWidth="1"/>
    <col min="3" max="3" width="44.85546875" customWidth="1"/>
    <col min="4" max="5" width="12.85546875" customWidth="1"/>
    <col min="6" max="6" width="16.42578125" customWidth="1"/>
  </cols>
  <sheetData>
    <row r="2" spans="1:6" x14ac:dyDescent="0.25">
      <c r="A2" s="828"/>
      <c r="B2" s="828"/>
      <c r="C2" s="828"/>
      <c r="D2" s="828"/>
      <c r="E2" s="828"/>
      <c r="F2" s="828"/>
    </row>
    <row r="3" spans="1:6" x14ac:dyDescent="0.25">
      <c r="A3" s="828"/>
      <c r="B3" s="828"/>
      <c r="C3" s="828"/>
      <c r="D3" s="828"/>
      <c r="E3" s="828"/>
      <c r="F3" s="828"/>
    </row>
    <row r="4" spans="1:6" x14ac:dyDescent="0.25">
      <c r="A4" s="829" t="s">
        <v>372</v>
      </c>
      <c r="B4" s="829"/>
      <c r="C4" s="829"/>
      <c r="D4" s="829"/>
      <c r="E4" s="829"/>
      <c r="F4" s="829"/>
    </row>
    <row r="5" spans="1:6" x14ac:dyDescent="0.25">
      <c r="A5" s="828"/>
      <c r="B5" s="828"/>
      <c r="C5" s="828"/>
      <c r="D5" s="828"/>
      <c r="E5" s="828"/>
      <c r="F5" s="828"/>
    </row>
    <row r="6" spans="1:6" x14ac:dyDescent="0.25">
      <c r="A6" s="830"/>
      <c r="B6" s="830"/>
      <c r="C6" s="830"/>
      <c r="D6" s="830"/>
      <c r="E6" s="830"/>
      <c r="F6" s="830"/>
    </row>
    <row r="7" spans="1:6" ht="15.75" thickBot="1" x14ac:dyDescent="0.3">
      <c r="A7" s="24" t="s">
        <v>1408</v>
      </c>
    </row>
    <row r="8" spans="1:6" x14ac:dyDescent="0.25">
      <c r="A8" s="223" t="s">
        <v>275</v>
      </c>
      <c r="B8" s="223" t="s">
        <v>276</v>
      </c>
      <c r="C8" s="223" t="s">
        <v>277</v>
      </c>
    </row>
    <row r="9" spans="1:6" ht="65.25" customHeight="1" x14ac:dyDescent="0.25">
      <c r="A9" s="8" t="s">
        <v>2502</v>
      </c>
      <c r="B9" s="215" t="s">
        <v>1405</v>
      </c>
      <c r="C9" s="224" t="s">
        <v>2512</v>
      </c>
    </row>
    <row r="10" spans="1:6" ht="25.5" x14ac:dyDescent="0.25">
      <c r="A10" s="384" t="s">
        <v>2503</v>
      </c>
      <c r="B10" s="458" t="s">
        <v>2460</v>
      </c>
      <c r="C10" s="224" t="s">
        <v>1406</v>
      </c>
    </row>
    <row r="11" spans="1:6" ht="38.25" x14ac:dyDescent="0.25">
      <c r="A11" s="8" t="s">
        <v>2511</v>
      </c>
      <c r="B11" s="241" t="s">
        <v>2506</v>
      </c>
      <c r="C11" s="224" t="s">
        <v>2513</v>
      </c>
    </row>
    <row r="12" spans="1:6" ht="51" x14ac:dyDescent="0.25">
      <c r="A12" s="8" t="s">
        <v>2518</v>
      </c>
      <c r="B12" s="772" t="s">
        <v>2461</v>
      </c>
      <c r="C12" s="224" t="s">
        <v>2514</v>
      </c>
    </row>
    <row r="13" spans="1:6" ht="51" x14ac:dyDescent="0.25">
      <c r="A13" s="8" t="s">
        <v>2504</v>
      </c>
      <c r="B13" s="772" t="s">
        <v>2507</v>
      </c>
      <c r="C13" s="224" t="s">
        <v>1407</v>
      </c>
    </row>
    <row r="14" spans="1:6" ht="40.5" customHeight="1" x14ac:dyDescent="0.25">
      <c r="A14" s="8" t="s">
        <v>2505</v>
      </c>
      <c r="B14" s="772" t="s">
        <v>2462</v>
      </c>
      <c r="C14" s="224" t="s">
        <v>2515</v>
      </c>
    </row>
    <row r="15" spans="1:6" ht="54.75" customHeight="1" x14ac:dyDescent="0.25">
      <c r="A15" s="8" t="s">
        <v>2457</v>
      </c>
      <c r="B15" s="241" t="s">
        <v>2508</v>
      </c>
      <c r="C15" s="224" t="s">
        <v>2463</v>
      </c>
    </row>
    <row r="16" spans="1:6" ht="25.5" x14ac:dyDescent="0.25">
      <c r="A16" s="384" t="s">
        <v>2458</v>
      </c>
      <c r="B16" s="241" t="s">
        <v>2509</v>
      </c>
      <c r="C16" s="224" t="s">
        <v>2516</v>
      </c>
    </row>
    <row r="17" spans="1:3" ht="38.25" x14ac:dyDescent="0.25">
      <c r="A17" s="8" t="s">
        <v>2459</v>
      </c>
      <c r="B17" s="241" t="s">
        <v>2510</v>
      </c>
      <c r="C17" s="224" t="s">
        <v>2464</v>
      </c>
    </row>
    <row r="19" spans="1:3" x14ac:dyDescent="0.25">
      <c r="A19" s="831" t="s">
        <v>1409</v>
      </c>
      <c r="B19" s="831"/>
    </row>
    <row r="20" spans="1:3" ht="38.25" x14ac:dyDescent="0.25">
      <c r="A20" s="218" t="s">
        <v>2519</v>
      </c>
      <c r="B20" s="218" t="s">
        <v>2469</v>
      </c>
    </row>
    <row r="21" spans="1:3" ht="82.5" customHeight="1" x14ac:dyDescent="0.25">
      <c r="A21" s="218" t="s">
        <v>2517</v>
      </c>
      <c r="B21" s="218" t="s">
        <v>2468</v>
      </c>
    </row>
    <row r="22" spans="1:3" ht="38.25" x14ac:dyDescent="0.25">
      <c r="A22" s="218" t="s">
        <v>2467</v>
      </c>
      <c r="B22" s="465" t="s">
        <v>2465</v>
      </c>
    </row>
    <row r="23" spans="1:3" ht="62.45" customHeight="1" x14ac:dyDescent="0.25">
      <c r="A23" s="827" t="s">
        <v>2466</v>
      </c>
      <c r="B23" s="827"/>
    </row>
  </sheetData>
  <mergeCells count="7">
    <mergeCell ref="A23:B23"/>
    <mergeCell ref="A2:F2"/>
    <mergeCell ref="A3:F3"/>
    <mergeCell ref="A4:F4"/>
    <mergeCell ref="A5:F5"/>
    <mergeCell ref="A6:F6"/>
    <mergeCell ref="A19:B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G106"/>
  <sheetViews>
    <sheetView showGridLines="0" topLeftCell="A67" zoomScale="110" zoomScaleNormal="110" workbookViewId="0">
      <selection activeCell="B73" sqref="B73"/>
    </sheetView>
  </sheetViews>
  <sheetFormatPr defaultRowHeight="15" x14ac:dyDescent="0.25"/>
  <cols>
    <col min="1" max="1" width="44" style="3" customWidth="1"/>
    <col min="2" max="2" width="62.42578125" style="3" customWidth="1"/>
    <col min="3" max="7" width="9.140625" style="3"/>
  </cols>
  <sheetData>
    <row r="2" spans="1:6" x14ac:dyDescent="0.25">
      <c r="A2" s="100"/>
      <c r="B2" s="100"/>
      <c r="C2" s="857"/>
      <c r="D2" s="857"/>
      <c r="E2" s="101"/>
      <c r="F2" s="101"/>
    </row>
    <row r="3" spans="1:6" x14ac:dyDescent="0.25">
      <c r="A3" s="45"/>
      <c r="B3" s="45"/>
      <c r="C3" s="857"/>
      <c r="D3" s="857"/>
      <c r="E3" s="104"/>
      <c r="F3" s="104"/>
    </row>
    <row r="4" spans="1:6" x14ac:dyDescent="0.25">
      <c r="A4" s="46"/>
      <c r="B4" s="1" t="s">
        <v>372</v>
      </c>
      <c r="C4" s="857"/>
      <c r="D4" s="857"/>
    </row>
    <row r="5" spans="1:6" x14ac:dyDescent="0.25">
      <c r="A5" s="100"/>
      <c r="B5" s="2"/>
      <c r="C5" s="857"/>
      <c r="D5" s="857"/>
    </row>
    <row r="6" spans="1:6" x14ac:dyDescent="0.25">
      <c r="A6" s="47"/>
      <c r="B6" s="47"/>
      <c r="C6" s="857"/>
      <c r="D6" s="857"/>
    </row>
    <row r="7" spans="1:6" ht="27" customHeight="1" x14ac:dyDescent="0.25">
      <c r="A7" s="866" t="s">
        <v>1535</v>
      </c>
      <c r="B7" s="866"/>
    </row>
    <row r="8" spans="1:6" ht="17.100000000000001" customHeight="1" x14ac:dyDescent="0.25">
      <c r="A8" s="27"/>
      <c r="B8" s="101"/>
    </row>
    <row r="9" spans="1:6" x14ac:dyDescent="0.25">
      <c r="A9" s="7" t="s">
        <v>1410</v>
      </c>
      <c r="B9" s="211" t="s">
        <v>1411</v>
      </c>
    </row>
    <row r="10" spans="1:6" x14ac:dyDescent="0.25">
      <c r="A10" s="868" t="s">
        <v>2527</v>
      </c>
      <c r="B10" s="869"/>
    </row>
    <row r="11" spans="1:6" x14ac:dyDescent="0.25">
      <c r="A11" s="862" t="s">
        <v>1810</v>
      </c>
      <c r="B11" s="863"/>
    </row>
    <row r="12" spans="1:6" ht="70.5" customHeight="1" x14ac:dyDescent="0.25">
      <c r="A12" s="219" t="s">
        <v>1412</v>
      </c>
      <c r="B12" s="220" t="s">
        <v>1422</v>
      </c>
    </row>
    <row r="13" spans="1:6" ht="95.25" customHeight="1" x14ac:dyDescent="0.25">
      <c r="A13" s="220" t="s">
        <v>1413</v>
      </c>
      <c r="B13" s="220" t="s">
        <v>2520</v>
      </c>
    </row>
    <row r="14" spans="1:6" ht="82.9" customHeight="1" x14ac:dyDescent="0.25">
      <c r="A14" s="220" t="s">
        <v>1414</v>
      </c>
      <c r="B14" s="94" t="s">
        <v>1421</v>
      </c>
    </row>
    <row r="15" spans="1:6" ht="42.2" customHeight="1" x14ac:dyDescent="0.25">
      <c r="A15" s="202" t="s">
        <v>1415</v>
      </c>
      <c r="B15" s="94" t="s">
        <v>2521</v>
      </c>
    </row>
    <row r="16" spans="1:6" ht="67.349999999999994" customHeight="1" x14ac:dyDescent="0.25">
      <c r="A16" s="202" t="s">
        <v>1416</v>
      </c>
      <c r="B16" s="94" t="s">
        <v>1420</v>
      </c>
    </row>
    <row r="17" spans="1:7" ht="51" x14ac:dyDescent="0.25">
      <c r="A17" s="94" t="s">
        <v>1417</v>
      </c>
      <c r="B17" s="384" t="s">
        <v>1419</v>
      </c>
    </row>
    <row r="18" spans="1:7" x14ac:dyDescent="0.25">
      <c r="A18" s="860" t="s">
        <v>1418</v>
      </c>
      <c r="B18" s="840" t="s">
        <v>1419</v>
      </c>
    </row>
    <row r="19" spans="1:7" x14ac:dyDescent="0.25">
      <c r="A19" s="860"/>
      <c r="B19" s="841"/>
    </row>
    <row r="20" spans="1:7" x14ac:dyDescent="0.25">
      <c r="A20" s="860"/>
      <c r="B20" s="842"/>
    </row>
    <row r="21" spans="1:7" ht="29.25" customHeight="1" x14ac:dyDescent="0.25">
      <c r="A21" s="861" t="s">
        <v>1423</v>
      </c>
      <c r="B21" s="861"/>
    </row>
    <row r="22" spans="1:7" ht="52.35" customHeight="1" x14ac:dyDescent="0.25">
      <c r="A22" s="8" t="s">
        <v>1424</v>
      </c>
      <c r="B22" s="94" t="s">
        <v>2522</v>
      </c>
    </row>
    <row r="23" spans="1:7" ht="28.15" customHeight="1" x14ac:dyDescent="0.25">
      <c r="A23" s="870" t="s">
        <v>1425</v>
      </c>
      <c r="B23" s="8" t="s">
        <v>2523</v>
      </c>
    </row>
    <row r="24" spans="1:7" ht="40.9" customHeight="1" x14ac:dyDescent="0.25">
      <c r="A24" s="871"/>
      <c r="B24" s="456" t="s">
        <v>2524</v>
      </c>
    </row>
    <row r="25" spans="1:7" ht="92.85" customHeight="1" x14ac:dyDescent="0.25">
      <c r="A25" s="860" t="s">
        <v>1426</v>
      </c>
      <c r="B25" s="8" t="s">
        <v>2525</v>
      </c>
    </row>
    <row r="26" spans="1:7" ht="40.15" customHeight="1" x14ac:dyDescent="0.25">
      <c r="A26" s="860"/>
      <c r="B26" s="8" t="s">
        <v>2526</v>
      </c>
    </row>
    <row r="27" spans="1:7" ht="41.45" customHeight="1" x14ac:dyDescent="0.25">
      <c r="A27" s="8" t="s">
        <v>1427</v>
      </c>
      <c r="B27" s="8" t="s">
        <v>1431</v>
      </c>
    </row>
    <row r="28" spans="1:7" ht="49.5" customHeight="1" x14ac:dyDescent="0.25">
      <c r="A28" s="8" t="s">
        <v>1428</v>
      </c>
      <c r="B28" s="8" t="s">
        <v>1432</v>
      </c>
    </row>
    <row r="29" spans="1:7" ht="42.2" customHeight="1" x14ac:dyDescent="0.25">
      <c r="A29" s="8" t="s">
        <v>1429</v>
      </c>
      <c r="B29" s="8" t="s">
        <v>1430</v>
      </c>
    </row>
    <row r="30" spans="1:7" x14ac:dyDescent="0.25">
      <c r="A30" s="48" t="s">
        <v>2528</v>
      </c>
      <c r="B30" s="462"/>
    </row>
    <row r="31" spans="1:7" x14ac:dyDescent="0.25">
      <c r="A31" s="867" t="s">
        <v>2394</v>
      </c>
      <c r="B31" s="867"/>
    </row>
    <row r="32" spans="1:7" ht="15" customHeight="1" x14ac:dyDescent="0.25">
      <c r="A32" s="847" t="s">
        <v>1438</v>
      </c>
      <c r="B32" s="457" t="s">
        <v>1444</v>
      </c>
      <c r="C32"/>
      <c r="D32"/>
      <c r="E32"/>
      <c r="F32"/>
      <c r="G32"/>
    </row>
    <row r="33" spans="1:7" ht="35.25" customHeight="1" x14ac:dyDescent="0.25">
      <c r="A33" s="847"/>
      <c r="B33" s="457" t="s">
        <v>1445</v>
      </c>
      <c r="C33"/>
      <c r="D33"/>
      <c r="E33"/>
      <c r="F33"/>
      <c r="G33"/>
    </row>
    <row r="34" spans="1:7" x14ac:dyDescent="0.25">
      <c r="A34" s="845" t="s">
        <v>1439</v>
      </c>
      <c r="B34" s="457" t="s">
        <v>1446</v>
      </c>
      <c r="C34" s="182"/>
      <c r="D34" s="182"/>
      <c r="E34"/>
      <c r="F34"/>
      <c r="G34"/>
    </row>
    <row r="35" spans="1:7" ht="45.75" customHeight="1" x14ac:dyDescent="0.25">
      <c r="A35" s="846"/>
      <c r="B35" s="457" t="s">
        <v>1447</v>
      </c>
      <c r="C35" s="182"/>
      <c r="D35" s="182"/>
      <c r="E35"/>
      <c r="F35"/>
      <c r="G35"/>
    </row>
    <row r="36" spans="1:7" ht="45.75" customHeight="1" x14ac:dyDescent="0.25">
      <c r="A36" s="181" t="s">
        <v>1440</v>
      </c>
      <c r="B36" s="457" t="s">
        <v>1448</v>
      </c>
      <c r="C36" s="182"/>
      <c r="D36"/>
      <c r="E36"/>
      <c r="F36"/>
      <c r="G36"/>
    </row>
    <row r="37" spans="1:7" x14ac:dyDescent="0.25">
      <c r="A37" s="181" t="s">
        <v>1441</v>
      </c>
      <c r="B37" s="457" t="s">
        <v>1449</v>
      </c>
      <c r="C37" s="182"/>
      <c r="D37" s="182"/>
      <c r="E37"/>
      <c r="F37"/>
      <c r="G37"/>
    </row>
    <row r="38" spans="1:7" ht="63.75" x14ac:dyDescent="0.25">
      <c r="A38" s="181" t="s">
        <v>1442</v>
      </c>
      <c r="B38" s="181" t="s">
        <v>1450</v>
      </c>
      <c r="C38" s="182"/>
      <c r="D38" s="182"/>
      <c r="E38"/>
      <c r="F38"/>
      <c r="G38"/>
    </row>
    <row r="39" spans="1:7" ht="38.25" x14ac:dyDescent="0.25">
      <c r="A39" s="181" t="s">
        <v>1443</v>
      </c>
      <c r="B39" s="181" t="s">
        <v>1449</v>
      </c>
      <c r="C39" s="182"/>
      <c r="D39" s="182"/>
      <c r="E39"/>
      <c r="F39"/>
      <c r="G39"/>
    </row>
    <row r="40" spans="1:7" x14ac:dyDescent="0.25">
      <c r="A40" s="864" t="s">
        <v>1433</v>
      </c>
      <c r="B40" s="864"/>
      <c r="C40" s="182"/>
      <c r="D40" s="182"/>
      <c r="E40" s="182"/>
      <c r="F40" s="182"/>
      <c r="G40" s="182"/>
    </row>
    <row r="41" spans="1:7" ht="25.5" x14ac:dyDescent="0.25">
      <c r="A41" s="865" t="s">
        <v>1451</v>
      </c>
      <c r="B41" s="457" t="s">
        <v>1455</v>
      </c>
      <c r="C41" s="182"/>
      <c r="D41" s="182"/>
      <c r="E41" s="182"/>
      <c r="F41" s="182"/>
      <c r="G41" s="182"/>
    </row>
    <row r="42" spans="1:7" ht="25.5" x14ac:dyDescent="0.25">
      <c r="A42" s="865"/>
      <c r="B42" s="457" t="s">
        <v>1454</v>
      </c>
    </row>
    <row r="43" spans="1:7" x14ac:dyDescent="0.25">
      <c r="A43" s="850" t="s">
        <v>1452</v>
      </c>
      <c r="B43" s="747" t="s">
        <v>1456</v>
      </c>
    </row>
    <row r="44" spans="1:7" ht="25.5" x14ac:dyDescent="0.25">
      <c r="A44" s="851"/>
      <c r="B44" s="746" t="s">
        <v>2426</v>
      </c>
    </row>
    <row r="45" spans="1:7" ht="26.1" customHeight="1" x14ac:dyDescent="0.25">
      <c r="A45" s="852"/>
      <c r="B45" s="746" t="s">
        <v>2427</v>
      </c>
    </row>
    <row r="46" spans="1:7" ht="26.1" customHeight="1" x14ac:dyDescent="0.25">
      <c r="A46" s="850" t="s">
        <v>1453</v>
      </c>
      <c r="B46" s="457" t="s">
        <v>1457</v>
      </c>
    </row>
    <row r="47" spans="1:7" ht="26.1" customHeight="1" x14ac:dyDescent="0.25">
      <c r="A47" s="851"/>
      <c r="B47" s="457" t="s">
        <v>1458</v>
      </c>
      <c r="C47" s="228"/>
      <c r="D47" s="228"/>
      <c r="E47" s="228"/>
      <c r="F47" s="228"/>
      <c r="G47" s="228"/>
    </row>
    <row r="48" spans="1:7" ht="31.7" customHeight="1" x14ac:dyDescent="0.25">
      <c r="A48" s="848" t="s">
        <v>1434</v>
      </c>
      <c r="B48" s="849"/>
    </row>
    <row r="49" spans="1:7" ht="38.25" x14ac:dyDescent="0.25">
      <c r="A49" s="149" t="s">
        <v>1459</v>
      </c>
      <c r="B49" s="457" t="s">
        <v>1462</v>
      </c>
      <c r="C49"/>
      <c r="D49"/>
      <c r="E49"/>
      <c r="F49"/>
      <c r="G49"/>
    </row>
    <row r="50" spans="1:7" ht="48.75" customHeight="1" x14ac:dyDescent="0.25">
      <c r="A50" s="149" t="s">
        <v>1460</v>
      </c>
      <c r="B50" s="457" t="s">
        <v>1463</v>
      </c>
      <c r="C50"/>
      <c r="D50"/>
      <c r="E50"/>
      <c r="F50"/>
      <c r="G50"/>
    </row>
    <row r="51" spans="1:7" ht="47.85" customHeight="1" x14ac:dyDescent="0.25">
      <c r="A51" s="843" t="s">
        <v>1461</v>
      </c>
      <c r="B51" s="457" t="s">
        <v>1464</v>
      </c>
      <c r="C51"/>
      <c r="D51"/>
      <c r="E51"/>
      <c r="F51"/>
      <c r="G51"/>
    </row>
    <row r="52" spans="1:7" ht="38.25" x14ac:dyDescent="0.25">
      <c r="A52" s="844"/>
      <c r="B52" s="457" t="s">
        <v>1465</v>
      </c>
      <c r="C52"/>
      <c r="D52"/>
      <c r="E52"/>
      <c r="F52"/>
      <c r="G52"/>
    </row>
    <row r="53" spans="1:7" x14ac:dyDescent="0.25">
      <c r="A53" s="853" t="s">
        <v>2529</v>
      </c>
      <c r="B53" s="854"/>
    </row>
    <row r="54" spans="1:7" ht="22.7" customHeight="1" x14ac:dyDescent="0.25">
      <c r="A54" s="858" t="s">
        <v>1435</v>
      </c>
      <c r="B54" s="859"/>
    </row>
    <row r="55" spans="1:7" ht="25.5" customHeight="1" x14ac:dyDescent="0.25">
      <c r="A55" s="837" t="s">
        <v>1466</v>
      </c>
      <c r="B55" s="144" t="s">
        <v>1486</v>
      </c>
    </row>
    <row r="56" spans="1:7" ht="38.25" x14ac:dyDescent="0.25">
      <c r="A56" s="838"/>
      <c r="B56" s="144" t="s">
        <v>2454</v>
      </c>
    </row>
    <row r="57" spans="1:7" ht="30.75" customHeight="1" x14ac:dyDescent="0.25">
      <c r="A57" s="837" t="s">
        <v>1467</v>
      </c>
      <c r="B57" s="144" t="s">
        <v>1474</v>
      </c>
    </row>
    <row r="58" spans="1:7" ht="25.5" x14ac:dyDescent="0.25">
      <c r="A58" s="839"/>
      <c r="B58" s="144" t="s">
        <v>1475</v>
      </c>
    </row>
    <row r="59" spans="1:7" ht="49.9" customHeight="1" x14ac:dyDescent="0.25">
      <c r="A59" s="838"/>
      <c r="B59" s="144" t="s">
        <v>1476</v>
      </c>
    </row>
    <row r="60" spans="1:7" ht="25.5" x14ac:dyDescent="0.25">
      <c r="A60" s="837" t="s">
        <v>1468</v>
      </c>
      <c r="B60" s="144" t="s">
        <v>1477</v>
      </c>
    </row>
    <row r="61" spans="1:7" ht="25.5" customHeight="1" x14ac:dyDescent="0.25">
      <c r="A61" s="838"/>
      <c r="B61" s="144" t="s">
        <v>1478</v>
      </c>
    </row>
    <row r="62" spans="1:7" ht="25.5" customHeight="1" x14ac:dyDescent="0.25">
      <c r="A62" s="837" t="s">
        <v>1469</v>
      </c>
      <c r="B62" s="144" t="s">
        <v>1479</v>
      </c>
    </row>
    <row r="63" spans="1:7" ht="42" customHeight="1" x14ac:dyDescent="0.25">
      <c r="A63" s="839"/>
      <c r="B63" s="144" t="s">
        <v>2428</v>
      </c>
    </row>
    <row r="64" spans="1:7" ht="37.5" customHeight="1" x14ac:dyDescent="0.25">
      <c r="A64" s="839"/>
      <c r="B64" s="144" t="s">
        <v>1480</v>
      </c>
    </row>
    <row r="65" spans="1:2" x14ac:dyDescent="0.25">
      <c r="A65" s="838"/>
      <c r="B65" s="144" t="s">
        <v>1481</v>
      </c>
    </row>
    <row r="66" spans="1:2" ht="37.5" customHeight="1" x14ac:dyDescent="0.25">
      <c r="A66" s="835" t="s">
        <v>1470</v>
      </c>
      <c r="B66" s="144" t="s">
        <v>1482</v>
      </c>
    </row>
    <row r="67" spans="1:2" ht="38.25" x14ac:dyDescent="0.25">
      <c r="A67" s="836"/>
      <c r="B67" s="144" t="s">
        <v>1483</v>
      </c>
    </row>
    <row r="68" spans="1:2" ht="25.5" x14ac:dyDescent="0.25">
      <c r="A68" s="64" t="s">
        <v>1471</v>
      </c>
      <c r="B68" s="63" t="s">
        <v>1484</v>
      </c>
    </row>
    <row r="69" spans="1:2" ht="63.75" x14ac:dyDescent="0.25">
      <c r="A69" s="792" t="s">
        <v>1472</v>
      </c>
      <c r="B69" s="144" t="s">
        <v>2530</v>
      </c>
    </row>
    <row r="70" spans="1:2" ht="53.25" customHeight="1" x14ac:dyDescent="0.25">
      <c r="A70" s="65" t="s">
        <v>1473</v>
      </c>
      <c r="B70" s="144" t="s">
        <v>1485</v>
      </c>
    </row>
    <row r="71" spans="1:2" x14ac:dyDescent="0.25">
      <c r="A71" s="858" t="s">
        <v>1018</v>
      </c>
      <c r="B71" s="859"/>
    </row>
    <row r="72" spans="1:2" ht="25.5" x14ac:dyDescent="0.25">
      <c r="A72" s="65" t="s">
        <v>1487</v>
      </c>
      <c r="B72" s="144" t="s">
        <v>1496</v>
      </c>
    </row>
    <row r="73" spans="1:2" ht="92.25" customHeight="1" x14ac:dyDescent="0.25">
      <c r="A73" s="65" t="s">
        <v>1488</v>
      </c>
      <c r="B73" s="144" t="s">
        <v>1497</v>
      </c>
    </row>
    <row r="74" spans="1:2" x14ac:dyDescent="0.25">
      <c r="A74" s="144" t="s">
        <v>1489</v>
      </c>
      <c r="B74" s="144" t="s">
        <v>1503</v>
      </c>
    </row>
    <row r="75" spans="1:2" ht="38.25" x14ac:dyDescent="0.25">
      <c r="A75" s="65" t="s">
        <v>1490</v>
      </c>
      <c r="B75" s="459" t="s">
        <v>1498</v>
      </c>
    </row>
    <row r="76" spans="1:2" ht="38.25" x14ac:dyDescent="0.25">
      <c r="A76" s="65" t="s">
        <v>1491</v>
      </c>
      <c r="B76" s="144" t="s">
        <v>1499</v>
      </c>
    </row>
    <row r="77" spans="1:2" ht="80.099999999999994" customHeight="1" x14ac:dyDescent="0.25">
      <c r="A77" s="65" t="s">
        <v>1492</v>
      </c>
      <c r="B77" s="144" t="s">
        <v>2531</v>
      </c>
    </row>
    <row r="78" spans="1:2" ht="54" customHeight="1" x14ac:dyDescent="0.25">
      <c r="A78" s="65" t="s">
        <v>1493</v>
      </c>
      <c r="B78" s="144" t="s">
        <v>1500</v>
      </c>
    </row>
    <row r="79" spans="1:2" ht="25.5" x14ac:dyDescent="0.25">
      <c r="A79" s="65" t="s">
        <v>1494</v>
      </c>
      <c r="B79" s="144" t="s">
        <v>1501</v>
      </c>
    </row>
    <row r="80" spans="1:2" ht="38.25" x14ac:dyDescent="0.25">
      <c r="A80" s="65" t="s">
        <v>1495</v>
      </c>
      <c r="B80" s="144" t="s">
        <v>1502</v>
      </c>
    </row>
    <row r="81" spans="1:2" x14ac:dyDescent="0.25">
      <c r="A81" s="858" t="s">
        <v>1436</v>
      </c>
      <c r="B81" s="859"/>
    </row>
    <row r="82" spans="1:2" ht="14.25" customHeight="1" x14ac:dyDescent="0.25">
      <c r="A82" s="832" t="s">
        <v>1504</v>
      </c>
      <c r="B82" s="63" t="s">
        <v>1513</v>
      </c>
    </row>
    <row r="83" spans="1:2" ht="42.2" customHeight="1" x14ac:dyDescent="0.25">
      <c r="A83" s="833"/>
      <c r="B83" s="63" t="s">
        <v>1514</v>
      </c>
    </row>
    <row r="84" spans="1:2" ht="51" x14ac:dyDescent="0.25">
      <c r="A84" s="65" t="s">
        <v>1505</v>
      </c>
      <c r="B84" s="144" t="s">
        <v>2425</v>
      </c>
    </row>
    <row r="85" spans="1:2" ht="25.5" x14ac:dyDescent="0.25">
      <c r="A85" s="837" t="s">
        <v>1506</v>
      </c>
      <c r="B85" s="144" t="s">
        <v>1515</v>
      </c>
    </row>
    <row r="86" spans="1:2" x14ac:dyDescent="0.25">
      <c r="A86" s="838"/>
      <c r="B86" s="144" t="s">
        <v>1516</v>
      </c>
    </row>
    <row r="87" spans="1:2" ht="25.5" x14ac:dyDescent="0.25">
      <c r="A87" s="65" t="s">
        <v>1507</v>
      </c>
      <c r="B87" s="144" t="s">
        <v>1517</v>
      </c>
    </row>
    <row r="88" spans="1:2" ht="69" customHeight="1" x14ac:dyDescent="0.25">
      <c r="A88" s="65" t="s">
        <v>1508</v>
      </c>
      <c r="B88" s="459" t="s">
        <v>1518</v>
      </c>
    </row>
    <row r="89" spans="1:2" ht="55.7" customHeight="1" x14ac:dyDescent="0.25">
      <c r="A89" s="65" t="s">
        <v>1509</v>
      </c>
      <c r="B89" s="459" t="s">
        <v>2453</v>
      </c>
    </row>
    <row r="90" spans="1:2" ht="33.950000000000003" customHeight="1" x14ac:dyDescent="0.25">
      <c r="A90" s="832" t="s">
        <v>1510</v>
      </c>
      <c r="B90" s="62" t="s">
        <v>2451</v>
      </c>
    </row>
    <row r="91" spans="1:2" ht="25.5" x14ac:dyDescent="0.25">
      <c r="A91" s="833"/>
      <c r="B91" s="62" t="s">
        <v>1519</v>
      </c>
    </row>
    <row r="92" spans="1:2" x14ac:dyDescent="0.25">
      <c r="A92" s="832" t="s">
        <v>1511</v>
      </c>
      <c r="B92" s="62" t="s">
        <v>1520</v>
      </c>
    </row>
    <row r="93" spans="1:2" ht="42" customHeight="1" x14ac:dyDescent="0.25">
      <c r="A93" s="834"/>
      <c r="B93" s="62" t="s">
        <v>1521</v>
      </c>
    </row>
    <row r="94" spans="1:2" ht="42" customHeight="1" x14ac:dyDescent="0.25">
      <c r="A94" s="834"/>
      <c r="B94" s="62" t="s">
        <v>1522</v>
      </c>
    </row>
    <row r="95" spans="1:2" ht="42" customHeight="1" x14ac:dyDescent="0.25">
      <c r="A95" s="833"/>
      <c r="B95" s="62" t="s">
        <v>1523</v>
      </c>
    </row>
    <row r="96" spans="1:2" ht="42" customHeight="1" x14ac:dyDescent="0.25">
      <c r="A96" s="144" t="s">
        <v>1512</v>
      </c>
      <c r="B96" s="62" t="s">
        <v>1524</v>
      </c>
    </row>
    <row r="97" spans="1:7" ht="15" customHeight="1" x14ac:dyDescent="0.25">
      <c r="A97" s="855" t="s">
        <v>1437</v>
      </c>
      <c r="B97" s="856"/>
      <c r="C97" s="171"/>
      <c r="D97" s="171"/>
      <c r="E97" s="171"/>
      <c r="F97" s="171"/>
      <c r="G97" s="171"/>
    </row>
    <row r="98" spans="1:7" ht="63.75" x14ac:dyDescent="0.25">
      <c r="A98" s="144" t="s">
        <v>1525</v>
      </c>
      <c r="B98" s="62" t="s">
        <v>1530</v>
      </c>
      <c r="C98" s="171"/>
      <c r="D98" s="171"/>
      <c r="E98" s="171"/>
      <c r="F98" s="171"/>
      <c r="G98" s="171"/>
    </row>
    <row r="99" spans="1:7" ht="51" x14ac:dyDescent="0.25">
      <c r="A99" s="144" t="s">
        <v>1526</v>
      </c>
      <c r="B99" s="62" t="s">
        <v>1531</v>
      </c>
      <c r="C99" s="171"/>
      <c r="D99" s="171"/>
      <c r="E99" s="171"/>
      <c r="F99" s="171"/>
      <c r="G99" s="171"/>
    </row>
    <row r="100" spans="1:7" ht="42" customHeight="1" x14ac:dyDescent="0.25">
      <c r="A100" s="144" t="s">
        <v>1527</v>
      </c>
      <c r="B100" s="62" t="s">
        <v>1532</v>
      </c>
      <c r="C100" s="171"/>
      <c r="D100" s="171"/>
      <c r="E100" s="171"/>
      <c r="F100" s="171"/>
      <c r="G100" s="171"/>
    </row>
    <row r="101" spans="1:7" ht="63.75" x14ac:dyDescent="0.25">
      <c r="A101" s="144" t="s">
        <v>1528</v>
      </c>
      <c r="B101" s="62" t="s">
        <v>1533</v>
      </c>
      <c r="C101" s="171"/>
      <c r="D101" s="171"/>
      <c r="E101" s="171"/>
      <c r="F101" s="171"/>
      <c r="G101" s="171"/>
    </row>
    <row r="102" spans="1:7" ht="42" customHeight="1" x14ac:dyDescent="0.25">
      <c r="A102" s="144" t="s">
        <v>1529</v>
      </c>
      <c r="B102" s="62" t="s">
        <v>1534</v>
      </c>
      <c r="C102" s="171"/>
      <c r="D102" s="171"/>
      <c r="E102" s="171"/>
      <c r="F102" s="171"/>
      <c r="G102" s="171"/>
    </row>
    <row r="103" spans="1:7" ht="42" customHeight="1" x14ac:dyDescent="0.25"/>
    <row r="104" spans="1:7" ht="42" customHeight="1" x14ac:dyDescent="0.25">
      <c r="A104" s="4"/>
    </row>
    <row r="105" spans="1:7" ht="42" customHeight="1" x14ac:dyDescent="0.25"/>
    <row r="106" spans="1:7" ht="44.1" customHeight="1" x14ac:dyDescent="0.25"/>
  </sheetData>
  <mergeCells count="32">
    <mergeCell ref="A53:B53"/>
    <mergeCell ref="A97:B97"/>
    <mergeCell ref="C2:D6"/>
    <mergeCell ref="A81:B81"/>
    <mergeCell ref="A18:A20"/>
    <mergeCell ref="A21:B21"/>
    <mergeCell ref="A11:B11"/>
    <mergeCell ref="A25:A26"/>
    <mergeCell ref="A71:B71"/>
    <mergeCell ref="A40:B40"/>
    <mergeCell ref="A41:A42"/>
    <mergeCell ref="A7:B7"/>
    <mergeCell ref="A54:B54"/>
    <mergeCell ref="A31:B31"/>
    <mergeCell ref="A10:B10"/>
    <mergeCell ref="A23:A24"/>
    <mergeCell ref="B18:B20"/>
    <mergeCell ref="A51:A52"/>
    <mergeCell ref="A34:A35"/>
    <mergeCell ref="A32:A33"/>
    <mergeCell ref="A48:B48"/>
    <mergeCell ref="A43:A45"/>
    <mergeCell ref="A46:A47"/>
    <mergeCell ref="A90:A91"/>
    <mergeCell ref="A92:A95"/>
    <mergeCell ref="A66:A67"/>
    <mergeCell ref="A82:A83"/>
    <mergeCell ref="A55:A56"/>
    <mergeCell ref="A57:A59"/>
    <mergeCell ref="A60:A61"/>
    <mergeCell ref="A62:A65"/>
    <mergeCell ref="A85:A8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2"/>
  <sheetViews>
    <sheetView showGridLines="0" zoomScale="70" zoomScaleNormal="70" zoomScalePageLayoutView="60" workbookViewId="0">
      <selection activeCell="A17" sqref="A17"/>
    </sheetView>
  </sheetViews>
  <sheetFormatPr defaultRowHeight="15" x14ac:dyDescent="0.25"/>
  <cols>
    <col min="1" max="1" width="49.85546875" style="3" customWidth="1"/>
    <col min="2" max="2" width="22.42578125" style="3" customWidth="1"/>
    <col min="3" max="3" width="24.42578125" style="3" customWidth="1"/>
    <col min="4" max="4" width="21.85546875" style="3" customWidth="1"/>
    <col min="5" max="5" width="21" style="3" customWidth="1"/>
    <col min="6" max="6" width="21.85546875" style="3" customWidth="1"/>
    <col min="7" max="7" width="31.85546875" style="3" customWidth="1"/>
    <col min="8" max="8" width="9.140625" style="3"/>
    <col min="9" max="9" width="20.42578125" style="3" customWidth="1"/>
    <col min="10" max="10" width="18.85546875" style="3" customWidth="1"/>
    <col min="12" max="12" width="8.85546875" customWidth="1"/>
    <col min="13" max="13" width="38.42578125" customWidth="1"/>
  </cols>
  <sheetData>
    <row r="2" spans="1:11" ht="15" customHeight="1" x14ac:dyDescent="0.25">
      <c r="A2" s="45"/>
      <c r="B2" s="45"/>
      <c r="C2" s="45"/>
      <c r="D2" s="45"/>
      <c r="E2" s="45"/>
      <c r="F2" s="45"/>
      <c r="G2" s="45"/>
      <c r="H2" s="46"/>
      <c r="I2" s="875"/>
      <c r="J2" s="875"/>
      <c r="K2" s="875"/>
    </row>
    <row r="3" spans="1:11" x14ac:dyDescent="0.25">
      <c r="A3" s="45"/>
      <c r="B3" s="45"/>
      <c r="C3" s="45"/>
      <c r="D3" s="45"/>
      <c r="E3" s="45"/>
      <c r="F3" s="45"/>
      <c r="G3" s="45"/>
      <c r="H3" s="46"/>
      <c r="I3" s="875"/>
      <c r="J3" s="875"/>
      <c r="K3" s="875"/>
    </row>
    <row r="4" spans="1:11" x14ac:dyDescent="0.25">
      <c r="A4" s="46"/>
      <c r="B4" s="1" t="s">
        <v>372</v>
      </c>
      <c r="C4" s="45"/>
      <c r="D4" s="45"/>
      <c r="E4" s="45"/>
      <c r="F4" s="45"/>
      <c r="G4" s="45"/>
      <c r="H4" s="46"/>
      <c r="I4" s="875"/>
      <c r="J4" s="875"/>
      <c r="K4" s="875"/>
    </row>
    <row r="5" spans="1:11" x14ac:dyDescent="0.25">
      <c r="A5" s="45"/>
      <c r="B5" s="28"/>
      <c r="C5" s="45"/>
      <c r="D5" s="45"/>
      <c r="E5" s="45"/>
      <c r="F5" s="45"/>
      <c r="G5" s="45"/>
      <c r="H5" s="46"/>
      <c r="I5" s="875"/>
      <c r="J5" s="875"/>
      <c r="K5" s="875"/>
    </row>
    <row r="6" spans="1:11" x14ac:dyDescent="0.25">
      <c r="A6" s="47"/>
      <c r="B6" s="47"/>
      <c r="C6" s="47"/>
      <c r="D6" s="47"/>
      <c r="E6" s="47"/>
      <c r="F6" s="47"/>
      <c r="G6" s="45"/>
      <c r="H6" s="46"/>
      <c r="I6" s="875"/>
      <c r="J6" s="875"/>
      <c r="K6" s="875"/>
    </row>
    <row r="7" spans="1:11" x14ac:dyDescent="0.25">
      <c r="A7" s="39" t="s">
        <v>625</v>
      </c>
      <c r="B7" s="171"/>
      <c r="C7" s="171"/>
      <c r="D7" s="171"/>
      <c r="E7" s="171"/>
      <c r="F7" s="171"/>
      <c r="G7" s="171"/>
      <c r="H7" s="171"/>
      <c r="I7" s="875"/>
      <c r="J7" s="875"/>
      <c r="K7" s="875"/>
    </row>
    <row r="8" spans="1:11" x14ac:dyDescent="0.25">
      <c r="A8" s="39"/>
      <c r="B8" s="171"/>
      <c r="C8" s="171"/>
      <c r="D8" s="171"/>
      <c r="E8" s="171"/>
      <c r="F8" s="171"/>
      <c r="G8" s="171"/>
      <c r="H8" s="171"/>
      <c r="I8" s="875"/>
      <c r="J8" s="875"/>
      <c r="K8" s="875"/>
    </row>
    <row r="9" spans="1:11" x14ac:dyDescent="0.25">
      <c r="A9" s="214" t="s">
        <v>658</v>
      </c>
      <c r="B9" s="214"/>
      <c r="C9" s="214"/>
      <c r="D9" s="214"/>
      <c r="E9" s="214"/>
      <c r="F9" s="250"/>
      <c r="G9" s="250"/>
      <c r="H9" s="170"/>
      <c r="I9" s="242"/>
      <c r="J9" s="242"/>
      <c r="K9" s="242"/>
    </row>
    <row r="10" spans="1:11" x14ac:dyDescent="0.25">
      <c r="A10" s="71"/>
      <c r="B10" s="41">
        <v>2019</v>
      </c>
      <c r="C10" s="41">
        <v>2020</v>
      </c>
      <c r="D10" s="41">
        <v>2021</v>
      </c>
      <c r="E10" s="171"/>
      <c r="F10" s="171"/>
      <c r="G10" s="171"/>
      <c r="H10" s="171"/>
      <c r="I10" s="242"/>
      <c r="J10" s="242"/>
      <c r="K10" s="242"/>
    </row>
    <row r="11" spans="1:11" x14ac:dyDescent="0.25">
      <c r="A11" s="71" t="s">
        <v>659</v>
      </c>
      <c r="B11" s="133">
        <v>0.16</v>
      </c>
      <c r="C11" s="133">
        <v>0.11</v>
      </c>
      <c r="D11" s="133">
        <v>0.1</v>
      </c>
      <c r="E11" s="171"/>
      <c r="F11" s="171"/>
      <c r="G11" s="171"/>
      <c r="H11" s="171"/>
      <c r="I11" s="242"/>
      <c r="J11" s="242"/>
      <c r="K11" s="242"/>
    </row>
    <row r="12" spans="1:11" x14ac:dyDescent="0.25">
      <c r="A12" s="71" t="s">
        <v>660</v>
      </c>
      <c r="B12" s="133">
        <v>0.16</v>
      </c>
      <c r="C12" s="133">
        <v>0.16</v>
      </c>
      <c r="D12" s="133">
        <v>0.3</v>
      </c>
      <c r="E12" s="171"/>
      <c r="F12" s="171"/>
      <c r="G12" s="171"/>
      <c r="H12" s="171"/>
      <c r="I12" s="242"/>
      <c r="J12" s="242"/>
      <c r="K12" s="242"/>
    </row>
    <row r="13" spans="1:11" x14ac:dyDescent="0.25">
      <c r="A13" s="71" t="s">
        <v>661</v>
      </c>
      <c r="B13" s="133">
        <v>0.57999999999999996</v>
      </c>
      <c r="C13" s="133">
        <v>0.57999999999999996</v>
      </c>
      <c r="D13" s="133">
        <v>0.4</v>
      </c>
      <c r="E13" s="171"/>
      <c r="F13" s="171"/>
      <c r="G13" s="171"/>
      <c r="H13" s="171"/>
      <c r="I13" s="242"/>
      <c r="J13" s="242"/>
      <c r="K13" s="242"/>
    </row>
    <row r="14" spans="1:11" x14ac:dyDescent="0.25">
      <c r="A14" s="71" t="s">
        <v>662</v>
      </c>
      <c r="B14" s="133">
        <v>0.05</v>
      </c>
      <c r="C14" s="133">
        <v>0.05</v>
      </c>
      <c r="D14" s="133">
        <v>0.1</v>
      </c>
      <c r="E14" s="171"/>
      <c r="F14" s="171"/>
      <c r="G14" s="171"/>
      <c r="H14" s="171"/>
      <c r="I14" s="242"/>
      <c r="J14" s="242"/>
      <c r="K14" s="242"/>
    </row>
    <row r="15" spans="1:11" x14ac:dyDescent="0.25">
      <c r="A15" s="71" t="s">
        <v>663</v>
      </c>
      <c r="B15" s="133">
        <v>0.05</v>
      </c>
      <c r="C15" s="133">
        <v>0.11</v>
      </c>
      <c r="D15" s="133">
        <v>0.1</v>
      </c>
      <c r="E15" s="171"/>
      <c r="F15" s="171"/>
      <c r="G15" s="171"/>
      <c r="H15" s="171"/>
      <c r="I15" s="242"/>
      <c r="J15" s="242"/>
      <c r="K15" s="242"/>
    </row>
    <row r="16" spans="1:11" x14ac:dyDescent="0.25">
      <c r="A16" s="175"/>
      <c r="B16" s="171"/>
      <c r="C16" s="171"/>
      <c r="D16" s="171"/>
      <c r="E16" s="171"/>
      <c r="F16" s="171"/>
      <c r="G16" s="171"/>
      <c r="H16" s="171"/>
      <c r="I16" s="242"/>
      <c r="J16" s="242"/>
      <c r="K16" s="242"/>
    </row>
    <row r="17" spans="1:11" ht="26.25" x14ac:dyDescent="0.25">
      <c r="A17" s="441" t="s">
        <v>764</v>
      </c>
      <c r="B17" s="228"/>
      <c r="C17" s="249"/>
      <c r="D17" s="249"/>
      <c r="E17" s="249"/>
      <c r="F17" s="249"/>
      <c r="G17" s="249"/>
      <c r="H17" s="170"/>
      <c r="I17" s="242"/>
      <c r="J17" s="242"/>
      <c r="K17" s="242"/>
    </row>
    <row r="18" spans="1:11" x14ac:dyDescent="0.25">
      <c r="A18" s="178" t="s">
        <v>677</v>
      </c>
      <c r="B18" s="171"/>
      <c r="C18" s="171"/>
      <c r="D18" s="171"/>
      <c r="E18" s="171"/>
      <c r="F18" s="171"/>
      <c r="G18" s="171"/>
      <c r="H18" s="171"/>
      <c r="I18" s="243"/>
      <c r="J18" s="243"/>
      <c r="K18" s="243"/>
    </row>
    <row r="19" spans="1:11" x14ac:dyDescent="0.25">
      <c r="A19" s="425" t="s">
        <v>676</v>
      </c>
      <c r="B19" s="171"/>
      <c r="C19" s="171"/>
      <c r="D19" s="171"/>
      <c r="E19" s="171"/>
      <c r="F19" s="171"/>
      <c r="G19" s="171"/>
      <c r="H19" s="171"/>
      <c r="I19" s="243"/>
      <c r="J19" s="243"/>
      <c r="K19" s="243"/>
    </row>
    <row r="20" spans="1:11" x14ac:dyDescent="0.25">
      <c r="A20" s="178" t="s">
        <v>678</v>
      </c>
      <c r="B20" s="171"/>
      <c r="C20" s="171"/>
      <c r="D20" s="171"/>
      <c r="E20" s="171"/>
      <c r="F20" s="171"/>
      <c r="G20" s="171"/>
      <c r="H20" s="171"/>
      <c r="I20" s="243"/>
      <c r="J20" s="243"/>
      <c r="K20" s="243"/>
    </row>
    <row r="21" spans="1:11" x14ac:dyDescent="0.25">
      <c r="A21" s="71" t="s">
        <v>679</v>
      </c>
      <c r="B21" s="171"/>
      <c r="C21" s="171"/>
      <c r="D21" s="171"/>
      <c r="E21" s="171"/>
      <c r="F21" s="171"/>
      <c r="G21" s="171"/>
      <c r="H21" s="171"/>
      <c r="I21" s="243"/>
      <c r="J21" s="243"/>
      <c r="K21" s="243"/>
    </row>
    <row r="22" spans="1:11" x14ac:dyDescent="0.25">
      <c r="A22" s="71" t="s">
        <v>680</v>
      </c>
      <c r="B22" s="171"/>
      <c r="C22" s="171"/>
      <c r="D22" s="171"/>
      <c r="E22" s="171"/>
      <c r="F22" s="171"/>
      <c r="G22" s="171"/>
      <c r="H22" s="171"/>
      <c r="I22" s="243"/>
      <c r="J22" s="243"/>
      <c r="K22" s="243"/>
    </row>
    <row r="23" spans="1:11" x14ac:dyDescent="0.25">
      <c r="A23" s="71" t="s">
        <v>681</v>
      </c>
      <c r="B23" s="171"/>
      <c r="C23" s="171"/>
      <c r="D23" s="171"/>
      <c r="E23" s="171"/>
      <c r="F23" s="171"/>
      <c r="G23" s="171"/>
      <c r="H23" s="171"/>
      <c r="I23" s="243"/>
      <c r="J23" s="243"/>
      <c r="K23" s="243"/>
    </row>
    <row r="24" spans="1:11" x14ac:dyDescent="0.25">
      <c r="A24" s="71" t="s">
        <v>682</v>
      </c>
      <c r="B24" s="171"/>
      <c r="C24" s="171"/>
      <c r="D24" s="171"/>
      <c r="E24" s="171"/>
      <c r="F24" s="171"/>
      <c r="G24" s="171"/>
      <c r="H24" s="171"/>
      <c r="I24" s="243"/>
      <c r="J24" s="243"/>
      <c r="K24" s="243"/>
    </row>
    <row r="25" spans="1:11" x14ac:dyDescent="0.25">
      <c r="A25" s="178" t="s">
        <v>653</v>
      </c>
      <c r="B25" s="171"/>
      <c r="C25" s="171"/>
      <c r="D25" s="171"/>
      <c r="E25" s="171"/>
      <c r="F25" s="171"/>
      <c r="G25" s="171"/>
      <c r="H25" s="171"/>
      <c r="I25" s="243"/>
      <c r="J25" s="243"/>
      <c r="K25" s="243"/>
    </row>
    <row r="26" spans="1:11" x14ac:dyDescent="0.25">
      <c r="A26" s="71" t="s">
        <v>683</v>
      </c>
      <c r="B26" s="171"/>
      <c r="C26" s="171"/>
      <c r="D26" s="171"/>
      <c r="E26" s="171"/>
      <c r="F26" s="171"/>
      <c r="G26" s="171"/>
      <c r="H26" s="171"/>
      <c r="I26" s="243"/>
      <c r="J26" s="243"/>
      <c r="K26" s="243"/>
    </row>
    <row r="27" spans="1:11" x14ac:dyDescent="0.25">
      <c r="A27" s="71" t="s">
        <v>686</v>
      </c>
      <c r="B27" s="171"/>
      <c r="C27" s="171"/>
      <c r="D27" s="171"/>
      <c r="E27" s="171"/>
      <c r="F27" s="171"/>
      <c r="G27" s="171"/>
      <c r="H27" s="171"/>
      <c r="I27" s="243"/>
      <c r="J27" s="243"/>
      <c r="K27" s="243"/>
    </row>
    <row r="28" spans="1:11" x14ac:dyDescent="0.25">
      <c r="A28" s="425" t="s">
        <v>689</v>
      </c>
      <c r="B28" s="171"/>
      <c r="C28" s="171"/>
      <c r="D28" s="171"/>
      <c r="E28" s="171"/>
      <c r="F28" s="171"/>
      <c r="G28" s="171"/>
      <c r="H28" s="171"/>
      <c r="I28" s="243"/>
      <c r="J28" s="243"/>
      <c r="K28" s="243"/>
    </row>
    <row r="29" spans="1:11" x14ac:dyDescent="0.25">
      <c r="A29" s="179" t="s">
        <v>688</v>
      </c>
      <c r="B29" s="177"/>
      <c r="C29" s="177"/>
      <c r="D29" s="177"/>
      <c r="E29" s="177"/>
      <c r="F29" s="177"/>
      <c r="G29" s="177"/>
      <c r="H29" s="171"/>
      <c r="I29" s="243"/>
      <c r="J29" s="243"/>
      <c r="K29" s="243"/>
    </row>
    <row r="30" spans="1:11" x14ac:dyDescent="0.25">
      <c r="A30" s="71" t="s">
        <v>687</v>
      </c>
      <c r="B30" s="177"/>
      <c r="C30" s="177"/>
      <c r="D30" s="177"/>
      <c r="E30" s="177"/>
      <c r="F30" s="177"/>
      <c r="G30" s="177"/>
      <c r="H30" s="171"/>
      <c r="I30" s="243"/>
      <c r="J30" s="243"/>
      <c r="K30" s="243"/>
    </row>
    <row r="31" spans="1:11" x14ac:dyDescent="0.25">
      <c r="A31" s="71" t="s">
        <v>684</v>
      </c>
      <c r="B31" s="171"/>
      <c r="C31" s="171"/>
      <c r="D31" s="171"/>
      <c r="E31" s="171"/>
      <c r="F31" s="171"/>
      <c r="G31" s="171"/>
      <c r="H31" s="171"/>
      <c r="I31" s="243"/>
      <c r="J31" s="243"/>
      <c r="K31" s="243"/>
    </row>
    <row r="32" spans="1:11" x14ac:dyDescent="0.25">
      <c r="A32" s="71" t="s">
        <v>685</v>
      </c>
      <c r="B32" s="171"/>
      <c r="C32" s="171"/>
      <c r="D32" s="171"/>
      <c r="E32" s="171"/>
      <c r="F32" s="171"/>
      <c r="G32" s="171"/>
      <c r="H32" s="171"/>
      <c r="I32" s="243"/>
      <c r="J32" s="243"/>
      <c r="K32" s="243"/>
    </row>
    <row r="33" spans="1:11" x14ac:dyDescent="0.25">
      <c r="A33" s="39"/>
      <c r="B33" s="171"/>
      <c r="C33" s="171"/>
      <c r="D33" s="171"/>
      <c r="E33" s="171"/>
      <c r="F33" s="171"/>
      <c r="G33" s="171"/>
      <c r="H33" s="171"/>
      <c r="I33" s="243"/>
      <c r="J33" s="243"/>
      <c r="K33" s="243"/>
    </row>
    <row r="34" spans="1:11" ht="18" customHeight="1" x14ac:dyDescent="0.25">
      <c r="A34" s="872" t="s">
        <v>626</v>
      </c>
      <c r="B34" s="872"/>
      <c r="C34" s="872"/>
      <c r="D34" s="872"/>
      <c r="E34" s="872"/>
      <c r="F34" s="872"/>
      <c r="G34" s="872"/>
      <c r="H34" s="4"/>
      <c r="I34" s="154"/>
      <c r="J34" s="154"/>
      <c r="K34" s="244"/>
    </row>
    <row r="35" spans="1:11" x14ac:dyDescent="0.25">
      <c r="A35" s="41" t="s">
        <v>628</v>
      </c>
      <c r="B35" s="873" t="s">
        <v>627</v>
      </c>
      <c r="C35" s="873"/>
      <c r="D35" s="873"/>
      <c r="E35" s="873"/>
      <c r="F35" s="873"/>
      <c r="G35" s="873"/>
      <c r="H35" s="4"/>
    </row>
    <row r="36" spans="1:11" ht="87.75" customHeight="1" x14ac:dyDescent="0.25">
      <c r="A36" s="18"/>
      <c r="B36" s="127" t="s">
        <v>629</v>
      </c>
      <c r="C36" s="127" t="s">
        <v>630</v>
      </c>
      <c r="D36" s="127" t="s">
        <v>631</v>
      </c>
      <c r="E36" s="127" t="s">
        <v>632</v>
      </c>
      <c r="F36" s="127" t="s">
        <v>633</v>
      </c>
      <c r="G36" s="127" t="s">
        <v>634</v>
      </c>
      <c r="H36" s="4"/>
    </row>
    <row r="37" spans="1:11" ht="219" customHeight="1" x14ac:dyDescent="0.25">
      <c r="A37" s="128"/>
      <c r="B37" s="128" t="s">
        <v>635</v>
      </c>
      <c r="C37" s="128" t="s">
        <v>636</v>
      </c>
      <c r="D37" s="128" t="s">
        <v>637</v>
      </c>
      <c r="E37" s="128" t="s">
        <v>638</v>
      </c>
      <c r="F37" s="78" t="s">
        <v>639</v>
      </c>
      <c r="G37" s="128" t="s">
        <v>640</v>
      </c>
      <c r="H37" s="4"/>
    </row>
    <row r="38" spans="1:11" ht="38.25" x14ac:dyDescent="0.25">
      <c r="A38" s="128" t="s">
        <v>668</v>
      </c>
      <c r="B38" s="129"/>
      <c r="C38" s="128"/>
      <c r="D38" s="78"/>
      <c r="E38" s="130"/>
      <c r="F38" s="131"/>
      <c r="G38" s="130"/>
      <c r="H38" s="4"/>
      <c r="I38" s="30" t="s">
        <v>191</v>
      </c>
      <c r="J38" s="46"/>
    </row>
    <row r="39" spans="1:11" ht="25.5" x14ac:dyDescent="0.25">
      <c r="A39" s="128" t="s">
        <v>664</v>
      </c>
      <c r="B39" s="78"/>
      <c r="C39" s="129"/>
      <c r="D39" s="78"/>
      <c r="E39" s="78"/>
      <c r="F39" s="78"/>
      <c r="G39" s="129"/>
      <c r="H39" s="4"/>
      <c r="I39" s="30" t="s">
        <v>151</v>
      </c>
      <c r="J39" s="105"/>
    </row>
    <row r="40" spans="1:11" ht="25.5" x14ac:dyDescent="0.25">
      <c r="A40" s="128" t="s">
        <v>665</v>
      </c>
      <c r="B40" s="78"/>
      <c r="C40" s="78"/>
      <c r="D40" s="78"/>
      <c r="E40" s="78"/>
      <c r="F40" s="129"/>
      <c r="G40" s="78"/>
      <c r="H40" s="4"/>
    </row>
    <row r="41" spans="1:11" ht="25.5" x14ac:dyDescent="0.25">
      <c r="A41" s="128" t="s">
        <v>666</v>
      </c>
      <c r="B41" s="78"/>
      <c r="C41" s="78"/>
      <c r="D41" s="78"/>
      <c r="E41" s="129"/>
      <c r="F41" s="78"/>
      <c r="G41" s="78"/>
      <c r="H41" s="4"/>
    </row>
    <row r="42" spans="1:11" ht="25.5" x14ac:dyDescent="0.25">
      <c r="A42" s="128" t="s">
        <v>667</v>
      </c>
      <c r="B42" s="78"/>
      <c r="C42" s="78"/>
      <c r="D42" s="78"/>
      <c r="E42" s="129"/>
      <c r="F42" s="78"/>
      <c r="G42" s="129"/>
      <c r="H42" s="4"/>
    </row>
    <row r="43" spans="1:11" ht="25.5" x14ac:dyDescent="0.25">
      <c r="A43" s="128" t="s">
        <v>669</v>
      </c>
      <c r="B43" s="78"/>
      <c r="C43" s="129"/>
      <c r="D43" s="129"/>
      <c r="E43" s="78"/>
      <c r="F43" s="130"/>
      <c r="G43" s="78"/>
      <c r="H43" s="4"/>
    </row>
    <row r="44" spans="1:11" ht="25.5" x14ac:dyDescent="0.25">
      <c r="A44" s="128" t="s">
        <v>670</v>
      </c>
      <c r="B44" s="77"/>
      <c r="C44" s="77"/>
      <c r="D44" s="77"/>
      <c r="E44" s="77"/>
      <c r="F44" s="77"/>
      <c r="G44" s="77"/>
      <c r="H44" s="4"/>
    </row>
    <row r="45" spans="1:11" ht="25.5" x14ac:dyDescent="0.25">
      <c r="A45" s="128" t="s">
        <v>671</v>
      </c>
      <c r="B45" s="78"/>
      <c r="C45" s="78"/>
      <c r="D45" s="78"/>
      <c r="E45" s="129"/>
      <c r="F45" s="129"/>
      <c r="G45" s="129"/>
      <c r="H45" s="4"/>
    </row>
    <row r="46" spans="1:11" ht="25.5" x14ac:dyDescent="0.25">
      <c r="A46" s="132" t="s">
        <v>672</v>
      </c>
      <c r="B46" s="176"/>
      <c r="C46" s="176"/>
      <c r="D46" s="176"/>
      <c r="E46" s="77"/>
      <c r="F46" s="77"/>
      <c r="G46" s="77"/>
      <c r="H46" s="4"/>
    </row>
    <row r="47" spans="1:11" ht="25.5" x14ac:dyDescent="0.25">
      <c r="A47" s="128" t="s">
        <v>673</v>
      </c>
      <c r="B47" s="129"/>
      <c r="C47" s="78"/>
      <c r="D47" s="78"/>
      <c r="E47" s="129"/>
      <c r="F47" s="129"/>
      <c r="G47" s="78"/>
      <c r="H47" s="4"/>
    </row>
    <row r="48" spans="1:11" ht="25.5" x14ac:dyDescent="0.25">
      <c r="A48" s="128" t="s">
        <v>674</v>
      </c>
      <c r="B48" s="129"/>
      <c r="C48" s="78"/>
      <c r="D48" s="78"/>
      <c r="E48" s="78"/>
      <c r="F48" s="78"/>
      <c r="G48" s="78"/>
      <c r="H48" s="4"/>
    </row>
    <row r="49" spans="1:10" ht="25.5" x14ac:dyDescent="0.25">
      <c r="A49" s="128" t="s">
        <v>675</v>
      </c>
      <c r="B49" s="131"/>
      <c r="C49" s="78"/>
      <c r="D49" s="78"/>
      <c r="E49" s="78"/>
      <c r="F49" s="78"/>
      <c r="G49" s="78"/>
      <c r="H49" s="262"/>
      <c r="I49" s="228"/>
      <c r="J49" s="228"/>
    </row>
    <row r="50" spans="1:10" ht="56.25" customHeight="1" x14ac:dyDescent="0.25">
      <c r="A50" s="261" t="s">
        <v>647</v>
      </c>
      <c r="B50" s="418" t="s">
        <v>641</v>
      </c>
      <c r="C50" s="418" t="s">
        <v>642</v>
      </c>
      <c r="D50" s="418" t="s">
        <v>643</v>
      </c>
      <c r="E50" s="418" t="s">
        <v>644</v>
      </c>
      <c r="F50" s="418" t="s">
        <v>645</v>
      </c>
      <c r="G50" s="418" t="s">
        <v>646</v>
      </c>
      <c r="H50" s="4"/>
    </row>
    <row r="51" spans="1:10" x14ac:dyDescent="0.25">
      <c r="A51" s="4"/>
      <c r="B51" s="4"/>
      <c r="C51" s="4"/>
      <c r="D51" s="4"/>
      <c r="E51" s="4"/>
      <c r="F51" s="4"/>
      <c r="G51" s="4"/>
      <c r="H51" s="4"/>
    </row>
    <row r="52" spans="1:10" x14ac:dyDescent="0.25">
      <c r="A52" s="874" t="s">
        <v>648</v>
      </c>
      <c r="B52" s="874"/>
      <c r="C52" s="874"/>
      <c r="D52" s="874"/>
      <c r="E52" s="874"/>
      <c r="F52" s="10"/>
      <c r="G52" s="10"/>
      <c r="H52" s="4"/>
    </row>
    <row r="53" spans="1:10" x14ac:dyDescent="0.25">
      <c r="A53" s="18"/>
      <c r="B53" s="424">
        <v>43465</v>
      </c>
      <c r="C53" s="424">
        <v>43830</v>
      </c>
      <c r="D53" s="424">
        <v>44196</v>
      </c>
      <c r="E53" s="424">
        <v>44561</v>
      </c>
      <c r="F53" s="4"/>
      <c r="G53" s="4"/>
      <c r="H53" s="4"/>
    </row>
    <row r="54" spans="1:10" x14ac:dyDescent="0.25">
      <c r="A54" s="128" t="s">
        <v>651</v>
      </c>
      <c r="B54" s="18">
        <v>1</v>
      </c>
      <c r="C54" s="18">
        <v>1</v>
      </c>
      <c r="D54" s="18">
        <v>1</v>
      </c>
      <c r="E54" s="18">
        <v>1</v>
      </c>
      <c r="F54" s="4"/>
      <c r="G54" s="4"/>
      <c r="H54" s="4"/>
    </row>
    <row r="55" spans="1:10" x14ac:dyDescent="0.25">
      <c r="A55" s="128" t="s">
        <v>652</v>
      </c>
      <c r="B55" s="112" t="s">
        <v>649</v>
      </c>
      <c r="C55" s="139" t="s">
        <v>650</v>
      </c>
      <c r="D55" s="139" t="s">
        <v>650</v>
      </c>
      <c r="E55" s="139" t="s">
        <v>649</v>
      </c>
      <c r="F55" s="4"/>
      <c r="G55" s="4"/>
      <c r="H55" s="4"/>
    </row>
    <row r="56" spans="1:10" x14ac:dyDescent="0.25">
      <c r="A56" s="128" t="s">
        <v>653</v>
      </c>
      <c r="B56" s="18">
        <v>2</v>
      </c>
      <c r="C56" s="18">
        <v>7</v>
      </c>
      <c r="D56" s="18">
        <v>7</v>
      </c>
      <c r="E56" s="385">
        <v>7</v>
      </c>
      <c r="F56" s="4"/>
      <c r="G56" s="4"/>
      <c r="H56" s="4"/>
    </row>
    <row r="57" spans="1:10" x14ac:dyDescent="0.25">
      <c r="A57" s="128" t="s">
        <v>654</v>
      </c>
      <c r="B57" s="18">
        <v>7</v>
      </c>
      <c r="C57" s="18">
        <v>4</v>
      </c>
      <c r="D57" s="18">
        <v>4</v>
      </c>
      <c r="E57" s="385">
        <v>4</v>
      </c>
      <c r="F57" s="4"/>
      <c r="G57" s="4"/>
      <c r="H57" s="4"/>
    </row>
    <row r="58" spans="1:10" x14ac:dyDescent="0.25">
      <c r="A58" s="128" t="s">
        <v>655</v>
      </c>
      <c r="B58" s="18">
        <v>0</v>
      </c>
      <c r="C58" s="18">
        <v>0</v>
      </c>
      <c r="D58" s="18">
        <v>0</v>
      </c>
      <c r="E58" s="385">
        <v>0</v>
      </c>
      <c r="F58" s="4"/>
      <c r="G58" s="4"/>
      <c r="H58" s="4"/>
    </row>
    <row r="59" spans="1:10" x14ac:dyDescent="0.25">
      <c r="A59" s="128" t="s">
        <v>656</v>
      </c>
      <c r="B59" s="18">
        <v>9</v>
      </c>
      <c r="C59" s="18">
        <v>12</v>
      </c>
      <c r="D59" s="18">
        <v>12</v>
      </c>
      <c r="E59" s="385">
        <v>12</v>
      </c>
      <c r="F59" s="4"/>
      <c r="G59" s="4"/>
      <c r="H59" s="4"/>
    </row>
    <row r="60" spans="1:10" ht="25.5" x14ac:dyDescent="0.25">
      <c r="A60" s="128" t="s">
        <v>657</v>
      </c>
      <c r="B60" s="133">
        <f>B56/B59</f>
        <v>0.22222222222222221</v>
      </c>
      <c r="C60" s="133">
        <f t="shared" ref="C60" si="0">C56/C59</f>
        <v>0.58333333333333337</v>
      </c>
      <c r="D60" s="133">
        <f>D56/D59</f>
        <v>0.58333333333333337</v>
      </c>
      <c r="E60" s="386">
        <f>E56/E59</f>
        <v>0.58333333333333337</v>
      </c>
      <c r="F60" s="4"/>
      <c r="G60" s="4"/>
      <c r="H60" s="4"/>
    </row>
    <row r="61" spans="1:10" x14ac:dyDescent="0.25">
      <c r="A61" s="4"/>
      <c r="B61" s="4"/>
      <c r="C61" s="4"/>
      <c r="D61" s="4"/>
      <c r="E61" s="4"/>
      <c r="F61" s="4"/>
      <c r="G61" s="4"/>
      <c r="H61" s="4"/>
    </row>
    <row r="62" spans="1:10" x14ac:dyDescent="0.25">
      <c r="A62" s="4"/>
      <c r="B62" s="4"/>
      <c r="C62" s="4"/>
      <c r="D62" s="4"/>
      <c r="E62" s="4"/>
      <c r="F62" s="4"/>
      <c r="G62" s="4"/>
      <c r="H62" s="4"/>
    </row>
  </sheetData>
  <mergeCells count="4">
    <mergeCell ref="A34:G34"/>
    <mergeCell ref="B35:G35"/>
    <mergeCell ref="A52:E52"/>
    <mergeCell ref="I2:K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31</vt:i4>
      </vt:variant>
      <vt:variant>
        <vt:lpstr>Именованные диапазоны</vt:lpstr>
      </vt:variant>
      <vt:variant>
        <vt:i4>14</vt:i4>
      </vt:variant>
    </vt:vector>
  </HeadingPairs>
  <TitlesOfParts>
    <vt:vector size="45" baseType="lpstr">
      <vt:lpstr>Титульный лист</vt:lpstr>
      <vt:lpstr>Общая информация</vt:lpstr>
      <vt:lpstr>Содержание</vt:lpstr>
      <vt:lpstr>Глоссарий</vt:lpstr>
      <vt:lpstr>Отчёты</vt:lpstr>
      <vt:lpstr>Политики</vt:lpstr>
      <vt:lpstr>Ключевые результаты ESG</vt:lpstr>
      <vt:lpstr>Цели Группы</vt:lpstr>
      <vt:lpstr>Структура корп. управления</vt:lpstr>
      <vt:lpstr>Корпоративное управление</vt:lpstr>
      <vt:lpstr>Экономические показатели</vt:lpstr>
      <vt:lpstr>Этика и добросовестность</vt:lpstr>
      <vt:lpstr>Цепочка поставок</vt:lpstr>
      <vt:lpstr>Климатические показатели </vt:lpstr>
      <vt:lpstr>Климатические цели</vt:lpstr>
      <vt:lpstr>Управление энергоснабжением</vt:lpstr>
      <vt:lpstr>ООС</vt:lpstr>
      <vt:lpstr>Загрязнение воздуха</vt:lpstr>
      <vt:lpstr>Водные ресурсы</vt:lpstr>
      <vt:lpstr>Обращение с отходами</vt:lpstr>
      <vt:lpstr>Шламохранилища</vt:lpstr>
      <vt:lpstr>Биоразнообразие</vt:lpstr>
      <vt:lpstr>Персонал</vt:lpstr>
      <vt:lpstr>ОТиПБ</vt:lpstr>
      <vt:lpstr>Местные сообщества</vt:lpstr>
      <vt:lpstr>Раскрытие информации об активах</vt:lpstr>
      <vt:lpstr>GRI</vt:lpstr>
      <vt:lpstr>SASB</vt:lpstr>
      <vt:lpstr>TCFD</vt:lpstr>
      <vt:lpstr>SDGs</vt:lpstr>
      <vt:lpstr>Контактная информация</vt:lpstr>
      <vt:lpstr>'Загрязнение воздуха'!_ftn1</vt:lpstr>
      <vt:lpstr>Персонал!_ftn1</vt:lpstr>
      <vt:lpstr>'Раскрытие информации об активах'!_ftn1</vt:lpstr>
      <vt:lpstr>'Загрязнение воздуха'!_ftn2</vt:lpstr>
      <vt:lpstr>'Раскрытие информации об активах'!_ftn2</vt:lpstr>
      <vt:lpstr>'Раскрытие информации об активах'!_ftn3</vt:lpstr>
      <vt:lpstr>'Загрязнение воздуха'!_ftnref1</vt:lpstr>
      <vt:lpstr>Персонал!_ftnref1</vt:lpstr>
      <vt:lpstr>'Раскрытие информации об активах'!_ftnref1</vt:lpstr>
      <vt:lpstr>'Водные ресурсы'!_ftnref2</vt:lpstr>
      <vt:lpstr>'Раскрытие информации об активах'!_ftnref2</vt:lpstr>
      <vt:lpstr>'Раскрытие информации об активах'!_ftnref3</vt:lpstr>
      <vt:lpstr>'Загрязнение воздуха'!_Hlk73457866</vt:lpstr>
      <vt:lpstr>GRI!_Hlk75528000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c:creator>
  <cp:lastModifiedBy>En+</cp:lastModifiedBy>
  <dcterms:created xsi:type="dcterms:W3CDTF">2021-04-15T07:11:25Z</dcterms:created>
  <dcterms:modified xsi:type="dcterms:W3CDTF">2022-07-15T06:58:29Z</dcterms:modified>
  <cp:contentStatus/>
</cp:coreProperties>
</file>